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lls\OneDrive\Well-Shen PhD\Publications\Thesis\Chap 2 Sept\Appendix sheets\"/>
    </mc:Choice>
  </mc:AlternateContent>
  <xr:revisionPtr revIDLastSave="0" documentId="13_ncr:1_{A51FECB7-886E-46B3-BDD5-97C44BE1D511}" xr6:coauthVersionLast="45" xr6:coauthVersionMax="45" xr10:uidLastSave="{00000000-0000-0000-0000-000000000000}"/>
  <bookViews>
    <workbookView xWindow="-108" yWindow="-108" windowWidth="23256" windowHeight="12576" activeTab="1" xr2:uid="{127224B5-0CC8-4629-97DD-198618B22458}"/>
  </bookViews>
  <sheets>
    <sheet name="KZ-1" sheetId="2" r:id="rId1"/>
    <sheet name="KZWS17-03" sheetId="1" r:id="rId2"/>
    <sheet name="KZWS17-56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" i="3" l="1"/>
  <c r="O15" i="3"/>
  <c r="P14" i="3"/>
  <c r="O14" i="3"/>
  <c r="P13" i="3"/>
  <c r="O13" i="3"/>
  <c r="P12" i="3"/>
  <c r="O12" i="3"/>
  <c r="P11" i="3"/>
  <c r="O11" i="3"/>
  <c r="P10" i="3"/>
  <c r="O10" i="3"/>
  <c r="P9" i="3"/>
  <c r="O9" i="3"/>
  <c r="P8" i="3"/>
  <c r="O8" i="3"/>
  <c r="P7" i="3"/>
  <c r="O7" i="3"/>
  <c r="P6" i="3"/>
  <c r="O6" i="3"/>
  <c r="P5" i="3"/>
  <c r="O5" i="3"/>
  <c r="P18" i="2"/>
  <c r="O18" i="2"/>
  <c r="P17" i="2"/>
  <c r="O17" i="2"/>
  <c r="P16" i="2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P9" i="2"/>
  <c r="O9" i="2"/>
  <c r="P8" i="2"/>
  <c r="O8" i="2"/>
  <c r="P7" i="2"/>
  <c r="O7" i="2"/>
  <c r="P6" i="2"/>
  <c r="O6" i="2"/>
  <c r="P5" i="2"/>
  <c r="O5" i="2"/>
  <c r="P14" i="1" l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</calcChain>
</file>

<file path=xl/sharedStrings.xml><?xml version="1.0" encoding="utf-8"?>
<sst xmlns="http://schemas.openxmlformats.org/spreadsheetml/2006/main" count="73" uniqueCount="29">
  <si>
    <t xml:space="preserve">Lee-Geological Survey of Canada, Ottawa, KZWS17-03, Muscovite, 4.30 mg, J = 0.001696 ± 0.93% </t>
  </si>
  <si>
    <t>4 amu discrimination = 0.7814 ± 0.09%, 40/39K = 0.0132 ± 4.62%, 36/37Ca = 0.000211 ± 0.78%, 39/37Ca = 0.000632 ± 0.57%</t>
  </si>
  <si>
    <t>step</t>
  </si>
  <si>
    <t>T (C)</t>
  </si>
  <si>
    <t>t (min.)</t>
  </si>
  <si>
    <t xml:space="preserve">36Ar </t>
  </si>
  <si>
    <t>37Ar</t>
  </si>
  <si>
    <t>38Ar</t>
  </si>
  <si>
    <t>39Ar</t>
  </si>
  <si>
    <t>40Ar</t>
  </si>
  <si>
    <t>%40Ar*</t>
  </si>
  <si>
    <t>% 39Ar rlsd</t>
  </si>
  <si>
    <t>Ca/K</t>
  </si>
  <si>
    <t>40Ar*/39ArK</t>
  </si>
  <si>
    <t>Age (Ma)</t>
  </si>
  <si>
    <t xml:space="preserve"> 1s.d.</t>
  </si>
  <si>
    <t>40Ar/36Ar</t>
  </si>
  <si>
    <t>39Ar/36Ar</t>
  </si>
  <si>
    <t>Cumulative %39Ar rlsd =</t>
  </si>
  <si>
    <t>Total gas age =</t>
  </si>
  <si>
    <t>note: isotope beams in mV, rlsd = released, error in age includes J error, all errors 1 sigma</t>
  </si>
  <si>
    <t>No plateau</t>
  </si>
  <si>
    <t>(36Ar through 40Ar are measured beam intensities, corrected for decay for the age calculations)</t>
  </si>
  <si>
    <t>No isochron</t>
  </si>
  <si>
    <t xml:space="preserve">Richards-University of Alberta, KZ-1, Sericite, 13.22 mg, J = 0.001823 ± 0.30% </t>
  </si>
  <si>
    <t>4 amu discrimination = 1.0414 ± 0.40%, 40/39K = 0.0002 ± 150.00%, 36/37Ca = 0.000228 ± 10.28%, 39/37Ca = 0.000792 ± 11.04%</t>
  </si>
  <si>
    <t>Plateau age =</t>
  </si>
  <si>
    <t>(steps 3-12)</t>
  </si>
  <si>
    <t xml:space="preserve">Lee-Geological Survey of Canada, Ottawa, KZWS17-56, Muscovite, 5.40 mg, J = 0.001703 ± 0.87%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</si>
</sst>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0" fontId="1" fillId="0" borderId="0" xfId="0" applyNumberFormat="1" applyFont="1"/>
    <xf numFmtId="11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7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3DADD-DD26-41F6-B198-2B931C2D4F54}">
  <dimension ref="A1:P22"/>
  <sheetViews>
    <sheetView workbookViewId="0">
      <selection activeCell="D27" sqref="D27"/>
    </sheetView>
  </sheetViews>
  <sheetFormatPr defaultRowHeight="14.4" x14ac:dyDescent="0.3"/>
  <cols>
    <col min="12" max="12" width="15.77734375" customWidth="1"/>
    <col min="16" max="16" width="14.5546875" customWidth="1"/>
  </cols>
  <sheetData>
    <row r="1" spans="1:16" ht="15.6" x14ac:dyDescent="0.3">
      <c r="A1" s="1" t="s">
        <v>24</v>
      </c>
      <c r="B1" s="1"/>
      <c r="C1" s="2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2"/>
      <c r="P1" s="2"/>
    </row>
    <row r="2" spans="1:16" ht="15.6" x14ac:dyDescent="0.3">
      <c r="A2" s="5" t="s">
        <v>25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</row>
    <row r="3" spans="1:16" ht="15.6" x14ac:dyDescent="0.3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</row>
    <row r="4" spans="1:16" ht="15.6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</row>
    <row r="5" spans="1:16" ht="15.6" x14ac:dyDescent="0.3">
      <c r="A5" s="6">
        <v>1</v>
      </c>
      <c r="B5" s="6">
        <v>650</v>
      </c>
      <c r="C5" s="6">
        <v>12</v>
      </c>
      <c r="D5" s="7">
        <v>2.3570000000000002</v>
      </c>
      <c r="E5" s="7">
        <v>7.9379999999999997</v>
      </c>
      <c r="F5" s="7">
        <v>1.58</v>
      </c>
      <c r="G5" s="7">
        <v>82.138999999999996</v>
      </c>
      <c r="H5" s="10">
        <v>2579.77</v>
      </c>
      <c r="I5" s="8">
        <v>74.5</v>
      </c>
      <c r="J5" s="8">
        <v>7.6874625636418088</v>
      </c>
      <c r="K5" s="6">
        <v>1.0268061141492861</v>
      </c>
      <c r="L5" s="9">
        <v>23.541899886730587</v>
      </c>
      <c r="M5" s="10">
        <v>75.81</v>
      </c>
      <c r="N5" s="10">
        <v>0.52400000000000002</v>
      </c>
      <c r="O5" s="6">
        <f>H5/D5</f>
        <v>1094.5142129826049</v>
      </c>
      <c r="P5" s="11">
        <f>G5/D5</f>
        <v>34.848960543063214</v>
      </c>
    </row>
    <row r="6" spans="1:16" ht="15.6" x14ac:dyDescent="0.3">
      <c r="A6" s="6">
        <v>2</v>
      </c>
      <c r="B6" s="6">
        <v>700</v>
      </c>
      <c r="C6" s="6">
        <v>12</v>
      </c>
      <c r="D6" s="7">
        <v>1.1619999999999999</v>
      </c>
      <c r="E6" s="7">
        <v>13.098000000000001</v>
      </c>
      <c r="F6" s="7">
        <v>1.232</v>
      </c>
      <c r="G6" s="7">
        <v>76.704999999999998</v>
      </c>
      <c r="H6" s="10">
        <v>2144.4</v>
      </c>
      <c r="I6" s="8">
        <v>85.3</v>
      </c>
      <c r="J6" s="8">
        <v>7.1788896376160523</v>
      </c>
      <c r="K6" s="6">
        <v>1.8147878302049787</v>
      </c>
      <c r="L6" s="9">
        <v>23.971108638013348</v>
      </c>
      <c r="M6" s="10">
        <v>77.162999999999997</v>
      </c>
      <c r="N6" s="10">
        <v>0.53500000000000003</v>
      </c>
      <c r="O6" s="6">
        <f t="shared" ref="O6:O18" si="0">H6/D6</f>
        <v>1845.4388984509469</v>
      </c>
      <c r="P6" s="11">
        <f t="shared" ref="P6:P18" si="1">G6/D6</f>
        <v>66.011187607573149</v>
      </c>
    </row>
    <row r="7" spans="1:16" ht="15.6" x14ac:dyDescent="0.3">
      <c r="A7" s="6">
        <v>3</v>
      </c>
      <c r="B7" s="6">
        <v>750</v>
      </c>
      <c r="C7" s="6">
        <v>12</v>
      </c>
      <c r="D7" s="7">
        <v>1.2849999999999999</v>
      </c>
      <c r="E7" s="7">
        <v>26.326000000000001</v>
      </c>
      <c r="F7" s="7">
        <v>1.853</v>
      </c>
      <c r="G7" s="7">
        <v>119.392</v>
      </c>
      <c r="H7" s="10">
        <v>3232.71</v>
      </c>
      <c r="I7" s="8">
        <v>89.3</v>
      </c>
      <c r="J7" s="8">
        <v>11.174004192872117</v>
      </c>
      <c r="K7" s="6">
        <v>2.343868608739001</v>
      </c>
      <c r="L7" s="9">
        <v>24.23393178892697</v>
      </c>
      <c r="M7" s="10">
        <v>77.991</v>
      </c>
      <c r="N7" s="10">
        <v>0.53200000000000003</v>
      </c>
      <c r="O7" s="6">
        <f t="shared" si="0"/>
        <v>2515.7276264591442</v>
      </c>
      <c r="P7" s="11">
        <f>G7/D7</f>
        <v>92.912062256809335</v>
      </c>
    </row>
    <row r="8" spans="1:16" ht="15.6" x14ac:dyDescent="0.3">
      <c r="A8" s="6">
        <v>4</v>
      </c>
      <c r="B8" s="6">
        <v>780</v>
      </c>
      <c r="C8" s="6">
        <v>12</v>
      </c>
      <c r="D8" s="7">
        <v>0.56299999999999994</v>
      </c>
      <c r="E8" s="7">
        <v>19.195</v>
      </c>
      <c r="F8" s="7">
        <v>1.335</v>
      </c>
      <c r="G8" s="7">
        <v>93.528999999999996</v>
      </c>
      <c r="H8" s="10">
        <v>2434.59</v>
      </c>
      <c r="I8" s="8">
        <v>94.2</v>
      </c>
      <c r="J8" s="8">
        <v>8.7534628631326736</v>
      </c>
      <c r="K8" s="6">
        <v>2.1814294145422934</v>
      </c>
      <c r="L8" s="9">
        <v>24.643960795887814</v>
      </c>
      <c r="M8" s="10">
        <v>79.281999999999996</v>
      </c>
      <c r="N8" s="10">
        <v>0.53100000000000003</v>
      </c>
      <c r="O8" s="6">
        <f t="shared" si="0"/>
        <v>4324.3161634103026</v>
      </c>
      <c r="P8" s="11">
        <f t="shared" si="1"/>
        <v>166.12611012433393</v>
      </c>
    </row>
    <row r="9" spans="1:16" ht="15.6" x14ac:dyDescent="0.3">
      <c r="A9" s="6">
        <v>5</v>
      </c>
      <c r="B9" s="6">
        <v>820</v>
      </c>
      <c r="C9" s="6">
        <v>12</v>
      </c>
      <c r="D9" s="7">
        <v>0.34499999999999997</v>
      </c>
      <c r="E9" s="7">
        <v>12.504</v>
      </c>
      <c r="F9" s="7">
        <v>1.6859999999999999</v>
      </c>
      <c r="G9" s="7">
        <v>123.592</v>
      </c>
      <c r="H9" s="10">
        <v>3111.52</v>
      </c>
      <c r="I9" s="8">
        <v>97.4</v>
      </c>
      <c r="J9" s="8">
        <v>11.567085953878406</v>
      </c>
      <c r="K9" s="6">
        <v>1.0749606490142158</v>
      </c>
      <c r="L9" s="9">
        <v>24.661435628735831</v>
      </c>
      <c r="M9" s="10">
        <v>79.337000000000003</v>
      </c>
      <c r="N9" s="10">
        <v>0.5</v>
      </c>
      <c r="O9" s="6">
        <f t="shared" si="0"/>
        <v>9018.898550724638</v>
      </c>
      <c r="P9" s="11">
        <f t="shared" si="1"/>
        <v>358.23768115942033</v>
      </c>
    </row>
    <row r="10" spans="1:16" ht="15.6" x14ac:dyDescent="0.3">
      <c r="A10" s="6">
        <v>6</v>
      </c>
      <c r="B10" s="6">
        <v>850</v>
      </c>
      <c r="C10" s="6">
        <v>12</v>
      </c>
      <c r="D10" s="7">
        <v>0.152</v>
      </c>
      <c r="E10" s="7">
        <v>1.3919999999999999</v>
      </c>
      <c r="F10" s="7">
        <v>1.3480000000000001</v>
      </c>
      <c r="G10" s="7">
        <v>102.008</v>
      </c>
      <c r="H10" s="10">
        <v>2536.5500000000002</v>
      </c>
      <c r="I10" s="8">
        <v>98.8</v>
      </c>
      <c r="J10" s="8">
        <v>9.54702006588799</v>
      </c>
      <c r="K10" s="6">
        <v>0.14494388935207309</v>
      </c>
      <c r="L10" s="9">
        <v>24.688760980630363</v>
      </c>
      <c r="M10" s="10">
        <v>79.423000000000002</v>
      </c>
      <c r="N10" s="10">
        <v>0.55300000000000005</v>
      </c>
      <c r="O10" s="6">
        <f t="shared" si="0"/>
        <v>16687.828947368424</v>
      </c>
      <c r="P10" s="11">
        <f t="shared" si="1"/>
        <v>671.10526315789468</v>
      </c>
    </row>
    <row r="11" spans="1:16" ht="15.6" x14ac:dyDescent="0.3">
      <c r="A11" s="6">
        <v>7</v>
      </c>
      <c r="B11" s="6">
        <v>880</v>
      </c>
      <c r="C11" s="6">
        <v>12</v>
      </c>
      <c r="D11" s="7">
        <v>0.155</v>
      </c>
      <c r="E11" s="7">
        <v>0.65600000000000003</v>
      </c>
      <c r="F11" s="7">
        <v>1.2190000000000001</v>
      </c>
      <c r="G11" s="7">
        <v>91.343000000000004</v>
      </c>
      <c r="H11" s="10">
        <v>2272.98</v>
      </c>
      <c r="I11" s="8">
        <v>98.7</v>
      </c>
      <c r="J11" s="8">
        <v>8.5488731656184491</v>
      </c>
      <c r="K11" s="6">
        <v>7.6280443317623972E-2</v>
      </c>
      <c r="L11" s="9">
        <v>24.646502556647139</v>
      </c>
      <c r="M11" s="10">
        <v>79.290000000000006</v>
      </c>
      <c r="N11" s="10">
        <v>0.54100000000000004</v>
      </c>
      <c r="O11" s="6">
        <f t="shared" si="0"/>
        <v>14664.387096774193</v>
      </c>
      <c r="P11" s="11">
        <f t="shared" si="1"/>
        <v>589.3096774193549</v>
      </c>
    </row>
    <row r="12" spans="1:16" ht="15.6" x14ac:dyDescent="0.3">
      <c r="A12" s="6">
        <v>8</v>
      </c>
      <c r="B12" s="6">
        <v>910</v>
      </c>
      <c r="C12" s="6">
        <v>12</v>
      </c>
      <c r="D12" s="7">
        <v>0.156</v>
      </c>
      <c r="E12" s="7">
        <v>0.59699999999999998</v>
      </c>
      <c r="F12" s="7">
        <v>1.127</v>
      </c>
      <c r="G12" s="7">
        <v>82.561000000000007</v>
      </c>
      <c r="H12" s="10">
        <v>2040.44</v>
      </c>
      <c r="I12" s="8">
        <v>98.5</v>
      </c>
      <c r="J12" s="8">
        <v>7.7269579215333932</v>
      </c>
      <c r="K12" s="6">
        <v>7.6804047043823806E-2</v>
      </c>
      <c r="L12" s="9">
        <v>24.42128276833229</v>
      </c>
      <c r="M12" s="10">
        <v>78.581000000000003</v>
      </c>
      <c r="N12" s="10">
        <v>0.58699999999999997</v>
      </c>
      <c r="O12" s="6">
        <f t="shared" si="0"/>
        <v>13079.74358974359</v>
      </c>
      <c r="P12" s="11">
        <f t="shared" si="1"/>
        <v>529.23717948717956</v>
      </c>
    </row>
    <row r="13" spans="1:16" ht="15.6" x14ac:dyDescent="0.3">
      <c r="A13" s="6">
        <v>9</v>
      </c>
      <c r="B13" s="6">
        <v>940</v>
      </c>
      <c r="C13" s="6">
        <v>12</v>
      </c>
      <c r="D13" s="7">
        <v>0.21199999999999999</v>
      </c>
      <c r="E13" s="7">
        <v>0.51300000000000001</v>
      </c>
      <c r="F13" s="7">
        <v>0.98899999999999999</v>
      </c>
      <c r="G13" s="7">
        <v>71.263000000000005</v>
      </c>
      <c r="H13" s="10">
        <v>1792.34</v>
      </c>
      <c r="I13" s="8">
        <v>97.8</v>
      </c>
      <c r="J13" s="8">
        <v>6.6695679844264752</v>
      </c>
      <c r="K13" s="6">
        <v>7.6460640380187031E-2</v>
      </c>
      <c r="L13" s="9">
        <v>24.559135995740391</v>
      </c>
      <c r="M13" s="10">
        <v>79.015000000000001</v>
      </c>
      <c r="N13" s="10">
        <v>0.54200000000000004</v>
      </c>
      <c r="O13" s="6">
        <f t="shared" si="0"/>
        <v>8454.433962264151</v>
      </c>
      <c r="P13" s="11">
        <f t="shared" si="1"/>
        <v>336.14622641509436</v>
      </c>
    </row>
    <row r="14" spans="1:16" ht="15.6" x14ac:dyDescent="0.3">
      <c r="A14" s="6">
        <v>10</v>
      </c>
      <c r="B14" s="6">
        <v>980</v>
      </c>
      <c r="C14" s="6">
        <v>12</v>
      </c>
      <c r="D14" s="7">
        <v>0.217</v>
      </c>
      <c r="E14" s="7">
        <v>0.59699999999999998</v>
      </c>
      <c r="F14" s="7">
        <v>1.0229999999999999</v>
      </c>
      <c r="G14" s="7">
        <v>73.004000000000005</v>
      </c>
      <c r="H14" s="10">
        <v>1834.99</v>
      </c>
      <c r="I14" s="8">
        <v>97.7</v>
      </c>
      <c r="J14" s="8">
        <v>6.8325097334531311</v>
      </c>
      <c r="K14" s="6">
        <v>8.6858814341003412E-2</v>
      </c>
      <c r="L14" s="9">
        <v>24.543887924729159</v>
      </c>
      <c r="M14" s="10">
        <v>78.966999999999999</v>
      </c>
      <c r="N14" s="10">
        <v>0.56000000000000005</v>
      </c>
      <c r="O14" s="6">
        <f t="shared" si="0"/>
        <v>8456.1751152073739</v>
      </c>
      <c r="P14" s="11">
        <f t="shared" si="1"/>
        <v>336.4239631336406</v>
      </c>
    </row>
    <row r="15" spans="1:16" ht="15.6" x14ac:dyDescent="0.3">
      <c r="A15" s="6">
        <v>11</v>
      </c>
      <c r="B15" s="6">
        <v>1020</v>
      </c>
      <c r="C15" s="6">
        <v>12</v>
      </c>
      <c r="D15" s="7">
        <v>0.26600000000000001</v>
      </c>
      <c r="E15" s="7">
        <v>0.51</v>
      </c>
      <c r="F15" s="7">
        <v>0.85699999999999998</v>
      </c>
      <c r="G15" s="7">
        <v>61.484999999999999</v>
      </c>
      <c r="H15" s="10">
        <v>1567.29</v>
      </c>
      <c r="I15" s="8">
        <v>96.4</v>
      </c>
      <c r="J15" s="8">
        <v>5.7544362084456422</v>
      </c>
      <c r="K15" s="6">
        <v>8.8102332557684834E-2</v>
      </c>
      <c r="L15" s="9">
        <v>24.518475374573779</v>
      </c>
      <c r="M15" s="10">
        <v>78.887</v>
      </c>
      <c r="N15" s="10">
        <v>0.53800000000000003</v>
      </c>
      <c r="O15" s="6">
        <f t="shared" si="0"/>
        <v>5892.0676691729323</v>
      </c>
      <c r="P15" s="11">
        <f t="shared" si="1"/>
        <v>231.14661654135338</v>
      </c>
    </row>
    <row r="16" spans="1:16" ht="15.6" x14ac:dyDescent="0.3">
      <c r="A16" s="6">
        <v>12</v>
      </c>
      <c r="B16" s="6">
        <v>1080</v>
      </c>
      <c r="C16" s="6">
        <v>12</v>
      </c>
      <c r="D16" s="7">
        <v>0.42599999999999999</v>
      </c>
      <c r="E16" s="7">
        <v>0.35899999999999999</v>
      </c>
      <c r="F16" s="7">
        <v>0.86499999999999999</v>
      </c>
      <c r="G16" s="7">
        <v>58.262</v>
      </c>
      <c r="H16" s="10">
        <v>1542.26</v>
      </c>
      <c r="I16" s="8">
        <v>93.4</v>
      </c>
      <c r="J16" s="8">
        <v>5.452792752321054</v>
      </c>
      <c r="K16" s="6">
        <v>6.544735201732059E-2</v>
      </c>
      <c r="L16" s="9">
        <v>24.653492456852806</v>
      </c>
      <c r="M16" s="10">
        <v>79.311999999999998</v>
      </c>
      <c r="N16" s="10">
        <v>0.55700000000000005</v>
      </c>
      <c r="O16" s="6">
        <f t="shared" si="0"/>
        <v>3620.3286384976527</v>
      </c>
      <c r="P16" s="11">
        <f t="shared" si="1"/>
        <v>136.76525821596243</v>
      </c>
    </row>
    <row r="17" spans="1:16" ht="15.6" x14ac:dyDescent="0.3">
      <c r="A17" s="6">
        <v>13</v>
      </c>
      <c r="B17" s="6">
        <v>1160</v>
      </c>
      <c r="C17" s="6">
        <v>12</v>
      </c>
      <c r="D17" s="7">
        <v>0.60599999999999998</v>
      </c>
      <c r="E17" s="7">
        <v>0.27900000000000003</v>
      </c>
      <c r="F17" s="7">
        <v>0.49099999999999999</v>
      </c>
      <c r="G17" s="7">
        <v>27.195</v>
      </c>
      <c r="H17" s="7">
        <v>806.11199999999997</v>
      </c>
      <c r="I17" s="8">
        <v>82.4</v>
      </c>
      <c r="J17" s="8">
        <v>2.5452044025157234</v>
      </c>
      <c r="K17" s="6">
        <v>0.10896942736425719</v>
      </c>
      <c r="L17" s="9">
        <v>23.565366398344711</v>
      </c>
      <c r="M17" s="10">
        <v>75.884</v>
      </c>
      <c r="N17" s="10">
        <v>0.63900000000000001</v>
      </c>
      <c r="O17" s="6">
        <f t="shared" si="0"/>
        <v>1330.2178217821781</v>
      </c>
      <c r="P17" s="11">
        <f t="shared" si="1"/>
        <v>44.876237623762378</v>
      </c>
    </row>
    <row r="18" spans="1:16" ht="15.6" x14ac:dyDescent="0.3">
      <c r="A18" s="6">
        <v>14</v>
      </c>
      <c r="B18" s="6">
        <v>1400</v>
      </c>
      <c r="C18" s="6">
        <v>12</v>
      </c>
      <c r="D18" s="7">
        <v>1.7849999999999999</v>
      </c>
      <c r="E18" s="7">
        <v>1.1870000000000001</v>
      </c>
      <c r="F18" s="7">
        <v>0.51200000000000001</v>
      </c>
      <c r="G18" s="7">
        <v>5.9969999999999999</v>
      </c>
      <c r="H18" s="7">
        <v>646.81600000000003</v>
      </c>
      <c r="I18" s="8">
        <v>25.6</v>
      </c>
      <c r="J18" s="8">
        <v>0.56126460017969448</v>
      </c>
      <c r="K18" s="6">
        <v>2.1037997961146608</v>
      </c>
      <c r="L18" s="9">
        <v>24.088538858096289</v>
      </c>
      <c r="M18" s="10">
        <v>77.533000000000001</v>
      </c>
      <c r="N18" s="10">
        <v>1.3740000000000001</v>
      </c>
      <c r="O18" s="6">
        <f t="shared" si="0"/>
        <v>362.36190476190478</v>
      </c>
      <c r="P18" s="11">
        <f t="shared" si="1"/>
        <v>3.3596638655462185</v>
      </c>
    </row>
    <row r="19" spans="1:16" ht="15.6" x14ac:dyDescent="0.3">
      <c r="A19" s="6"/>
      <c r="B19" s="5"/>
      <c r="C19" s="6"/>
      <c r="D19" s="6"/>
      <c r="E19" s="6"/>
      <c r="F19" s="6"/>
      <c r="G19" s="6"/>
      <c r="H19" s="10"/>
      <c r="I19" s="12" t="s">
        <v>18</v>
      </c>
      <c r="J19" s="8">
        <v>99.999532045522628</v>
      </c>
      <c r="K19" s="6"/>
      <c r="L19" s="13" t="s">
        <v>19</v>
      </c>
      <c r="M19" s="10">
        <v>78.527957460130267</v>
      </c>
      <c r="N19" s="10">
        <v>0.27306798590854203</v>
      </c>
      <c r="O19" s="6"/>
      <c r="P19" s="6"/>
    </row>
    <row r="20" spans="1:16" ht="15.6" x14ac:dyDescent="0.3">
      <c r="A20" s="5" t="s">
        <v>20</v>
      </c>
      <c r="B20" s="6"/>
      <c r="C20" s="6"/>
      <c r="D20" s="10"/>
      <c r="E20" s="10"/>
      <c r="F20" s="10"/>
      <c r="G20" s="6"/>
      <c r="H20" s="10"/>
      <c r="I20" s="6"/>
      <c r="J20" s="6"/>
      <c r="K20" s="6"/>
      <c r="L20" s="14" t="s">
        <v>26</v>
      </c>
      <c r="M20" s="10">
        <v>79.017422816202441</v>
      </c>
      <c r="N20" s="10">
        <v>0.38908399930975646</v>
      </c>
      <c r="O20" s="6"/>
      <c r="P20" s="6"/>
    </row>
    <row r="21" spans="1:16" ht="15.6" x14ac:dyDescent="0.3">
      <c r="A21" s="15" t="s">
        <v>22</v>
      </c>
      <c r="B21" s="6"/>
      <c r="C21" s="6"/>
      <c r="D21" s="10"/>
      <c r="E21" s="10"/>
      <c r="F21" s="6"/>
      <c r="G21" s="6"/>
      <c r="H21" s="6"/>
      <c r="I21" s="6"/>
      <c r="J21" s="6"/>
      <c r="K21" s="6"/>
      <c r="L21" s="13" t="s">
        <v>27</v>
      </c>
      <c r="M21" s="5"/>
      <c r="N21" s="5"/>
      <c r="O21" s="6"/>
      <c r="P21" s="6"/>
    </row>
    <row r="22" spans="1:16" ht="15.6" x14ac:dyDescent="0.3">
      <c r="A22" s="15"/>
      <c r="B22" s="6"/>
      <c r="C22" s="6"/>
      <c r="D22" s="10"/>
      <c r="E22" s="10"/>
      <c r="F22" s="6"/>
      <c r="G22" s="10"/>
      <c r="H22" s="6"/>
      <c r="I22" s="16"/>
      <c r="J22" s="10"/>
      <c r="K22" s="6"/>
      <c r="L22" s="13" t="s">
        <v>23</v>
      </c>
      <c r="M22" s="10"/>
      <c r="N22" s="6"/>
      <c r="O22" s="6"/>
      <c r="P2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2B6E9-0B6A-4C84-A9ED-57CA9F37456C}">
  <dimension ref="A1:P18"/>
  <sheetViews>
    <sheetView tabSelected="1" workbookViewId="0">
      <selection activeCell="G22" sqref="G22"/>
    </sheetView>
  </sheetViews>
  <sheetFormatPr defaultRowHeight="14.4" x14ac:dyDescent="0.3"/>
  <cols>
    <col min="8" max="8" width="15.33203125" customWidth="1"/>
    <col min="12" max="12" width="14.44140625" customWidth="1"/>
    <col min="15" max="15" width="12.77734375" customWidth="1"/>
    <col min="16" max="16" width="17.6640625" customWidth="1"/>
  </cols>
  <sheetData>
    <row r="1" spans="1:16" ht="15.6" x14ac:dyDescent="0.3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3"/>
      <c r="L1" s="4"/>
      <c r="M1" s="1"/>
      <c r="N1" s="1"/>
      <c r="O1" s="2"/>
      <c r="P1" s="2"/>
    </row>
    <row r="2" spans="1:16" ht="15.6" x14ac:dyDescent="0.3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</row>
    <row r="3" spans="1:16" ht="15.6" x14ac:dyDescent="0.3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</row>
    <row r="4" spans="1:16" ht="15.6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</row>
    <row r="5" spans="1:16" ht="15.6" x14ac:dyDescent="0.3">
      <c r="A5" s="6">
        <v>1</v>
      </c>
      <c r="B5" s="6">
        <v>700</v>
      </c>
      <c r="C5" s="6">
        <v>12</v>
      </c>
      <c r="D5" s="7">
        <v>0.58099999999999996</v>
      </c>
      <c r="E5" s="7">
        <v>0.04</v>
      </c>
      <c r="F5" s="7">
        <v>0.23499999999999999</v>
      </c>
      <c r="G5" s="7">
        <v>9.1890000000000001</v>
      </c>
      <c r="H5" s="7">
        <v>474.20699999999999</v>
      </c>
      <c r="I5" s="8">
        <v>54</v>
      </c>
      <c r="J5" s="8">
        <v>3.4442820195659509</v>
      </c>
      <c r="K5" s="6">
        <v>2.8680509996124107E-2</v>
      </c>
      <c r="L5" s="9">
        <v>25.772255014595164</v>
      </c>
      <c r="M5" s="10">
        <v>77.180999999999997</v>
      </c>
      <c r="N5" s="10">
        <v>0.76500000000000001</v>
      </c>
      <c r="O5" s="6">
        <f>H5/D5</f>
        <v>816.19104991394147</v>
      </c>
      <c r="P5" s="11">
        <f>G5/D5</f>
        <v>15.815834767641999</v>
      </c>
    </row>
    <row r="6" spans="1:16" ht="15.6" x14ac:dyDescent="0.3">
      <c r="A6" s="6">
        <v>2</v>
      </c>
      <c r="B6" s="6">
        <v>750</v>
      </c>
      <c r="C6" s="6">
        <v>12</v>
      </c>
      <c r="D6" s="7">
        <v>0.29799999999999999</v>
      </c>
      <c r="E6" s="7">
        <v>5.7000000000000002E-2</v>
      </c>
      <c r="F6" s="7">
        <v>0.216</v>
      </c>
      <c r="G6" s="7">
        <v>11.329000000000001</v>
      </c>
      <c r="H6" s="7">
        <v>451.404</v>
      </c>
      <c r="I6" s="8">
        <v>75.599999999999994</v>
      </c>
      <c r="J6" s="8">
        <v>4.2464110348963597</v>
      </c>
      <c r="K6" s="6">
        <v>3.3149646630521584E-2</v>
      </c>
      <c r="L6" s="9">
        <v>27.824738315310025</v>
      </c>
      <c r="M6" s="10">
        <v>83.188000000000002</v>
      </c>
      <c r="N6" s="10">
        <v>0.77800000000000002</v>
      </c>
      <c r="O6" s="6">
        <f t="shared" ref="O6:O14" si="0">H6/D6</f>
        <v>1514.7785234899329</v>
      </c>
      <c r="P6" s="11">
        <f t="shared" ref="P6:P14" si="1">G6/D6</f>
        <v>38.01677852348994</v>
      </c>
    </row>
    <row r="7" spans="1:16" ht="15.6" x14ac:dyDescent="0.3">
      <c r="A7" s="6">
        <v>3</v>
      </c>
      <c r="B7" s="6">
        <v>780</v>
      </c>
      <c r="C7" s="6">
        <v>12</v>
      </c>
      <c r="D7" s="7">
        <v>0.375</v>
      </c>
      <c r="E7" s="7">
        <v>0.13500000000000001</v>
      </c>
      <c r="F7" s="7">
        <v>0.46100000000000002</v>
      </c>
      <c r="G7" s="7">
        <v>26.614999999999998</v>
      </c>
      <c r="H7" s="7">
        <v>918.25699999999995</v>
      </c>
      <c r="I7" s="8">
        <v>84.6</v>
      </c>
      <c r="J7" s="8">
        <v>9.9760110948686229</v>
      </c>
      <c r="K7" s="6">
        <v>3.3419731183227532E-2</v>
      </c>
      <c r="L7" s="9">
        <v>27.135145503699956</v>
      </c>
      <c r="M7" s="10">
        <v>81.171999999999997</v>
      </c>
      <c r="N7" s="10">
        <v>0.753</v>
      </c>
      <c r="O7" s="6">
        <f t="shared" si="0"/>
        <v>2448.6853333333333</v>
      </c>
      <c r="P7" s="11">
        <f t="shared" si="1"/>
        <v>70.973333333333329</v>
      </c>
    </row>
    <row r="8" spans="1:16" ht="15.6" x14ac:dyDescent="0.3">
      <c r="A8" s="6">
        <v>4</v>
      </c>
      <c r="B8" s="6">
        <v>810</v>
      </c>
      <c r="C8" s="6">
        <v>12</v>
      </c>
      <c r="D8" s="7">
        <v>1.306</v>
      </c>
      <c r="E8" s="7">
        <v>0.187</v>
      </c>
      <c r="F8" s="7">
        <v>0.92300000000000004</v>
      </c>
      <c r="G8" s="7">
        <v>47.500999999999998</v>
      </c>
      <c r="H8" s="10">
        <v>1877.85</v>
      </c>
      <c r="I8" s="8">
        <v>73.599999999999994</v>
      </c>
      <c r="J8" s="8">
        <v>17.804640353836348</v>
      </c>
      <c r="K8" s="6">
        <v>2.5937832440504828E-2</v>
      </c>
      <c r="L8" s="9">
        <v>27.09754107759144</v>
      </c>
      <c r="M8" s="10">
        <v>81.061999999999998</v>
      </c>
      <c r="N8" s="10">
        <v>0.75</v>
      </c>
      <c r="O8" s="6">
        <f t="shared" si="0"/>
        <v>1437.8637059724349</v>
      </c>
      <c r="P8" s="11">
        <f t="shared" si="1"/>
        <v>36.371362940275645</v>
      </c>
    </row>
    <row r="9" spans="1:16" ht="15.6" x14ac:dyDescent="0.3">
      <c r="A9" s="6">
        <v>5</v>
      </c>
      <c r="B9" s="6">
        <v>840</v>
      </c>
      <c r="C9" s="6">
        <v>12</v>
      </c>
      <c r="D9" s="7">
        <v>0.438</v>
      </c>
      <c r="E9" s="7">
        <v>0.16700000000000001</v>
      </c>
      <c r="F9" s="7">
        <v>0.69099999999999995</v>
      </c>
      <c r="G9" s="7">
        <v>47.737000000000002</v>
      </c>
      <c r="H9" s="10">
        <v>1504.53</v>
      </c>
      <c r="I9" s="8">
        <v>88.9</v>
      </c>
      <c r="J9" s="8">
        <v>17.893099441508301</v>
      </c>
      <c r="K9" s="6">
        <v>2.3049199947064905E-2</v>
      </c>
      <c r="L9" s="9">
        <v>26.078309806453291</v>
      </c>
      <c r="M9" s="10">
        <v>78.078000000000003</v>
      </c>
      <c r="N9" s="10">
        <v>0.72799999999999998</v>
      </c>
      <c r="O9" s="6">
        <f t="shared" si="0"/>
        <v>3435</v>
      </c>
      <c r="P9" s="11">
        <f t="shared" si="1"/>
        <v>108.98858447488585</v>
      </c>
    </row>
    <row r="10" spans="1:16" ht="15.6" x14ac:dyDescent="0.3">
      <c r="A10" s="6">
        <v>6</v>
      </c>
      <c r="B10" s="6">
        <v>870</v>
      </c>
      <c r="C10" s="6">
        <v>12</v>
      </c>
      <c r="D10" s="7">
        <v>0.159</v>
      </c>
      <c r="E10" s="7">
        <v>0.153</v>
      </c>
      <c r="F10" s="7">
        <v>0.54100000000000004</v>
      </c>
      <c r="G10" s="7">
        <v>39.942</v>
      </c>
      <c r="H10" s="10">
        <v>1178.55</v>
      </c>
      <c r="I10" s="8">
        <v>94.9</v>
      </c>
      <c r="J10" s="8">
        <v>14.97132576183515</v>
      </c>
      <c r="K10" s="6">
        <v>2.5238083475339766E-2</v>
      </c>
      <c r="L10" s="9">
        <v>26.03530964537353</v>
      </c>
      <c r="M10" s="10">
        <v>77.951999999999998</v>
      </c>
      <c r="N10" s="10">
        <v>0.72299999999999998</v>
      </c>
      <c r="O10" s="6">
        <f t="shared" si="0"/>
        <v>7412.2641509433961</v>
      </c>
      <c r="P10" s="11">
        <f t="shared" si="1"/>
        <v>251.20754716981131</v>
      </c>
    </row>
    <row r="11" spans="1:16" ht="15.6" x14ac:dyDescent="0.3">
      <c r="A11" s="6">
        <v>7</v>
      </c>
      <c r="B11" s="6">
        <v>900</v>
      </c>
      <c r="C11" s="6">
        <v>12</v>
      </c>
      <c r="D11" s="7">
        <v>0.104</v>
      </c>
      <c r="E11" s="7">
        <v>0.11899999999999999</v>
      </c>
      <c r="F11" s="7">
        <v>0.28100000000000003</v>
      </c>
      <c r="G11" s="7">
        <v>19.815000000000001</v>
      </c>
      <c r="H11" s="7">
        <v>584.745</v>
      </c>
      <c r="I11" s="8">
        <v>93.6</v>
      </c>
      <c r="J11" s="8">
        <v>7.427189924659845</v>
      </c>
      <c r="K11" s="6">
        <v>3.9568466509378245E-2</v>
      </c>
      <c r="L11" s="9">
        <v>25.595924658349215</v>
      </c>
      <c r="M11" s="10">
        <v>76.664000000000001</v>
      </c>
      <c r="N11" s="10">
        <v>0.71199999999999997</v>
      </c>
      <c r="O11" s="6">
        <f t="shared" si="0"/>
        <v>5622.5480769230771</v>
      </c>
      <c r="P11" s="11">
        <f t="shared" si="1"/>
        <v>190.52884615384619</v>
      </c>
    </row>
    <row r="12" spans="1:16" ht="15.6" x14ac:dyDescent="0.3">
      <c r="A12" s="6">
        <v>8</v>
      </c>
      <c r="B12" s="6">
        <v>1000</v>
      </c>
      <c r="C12" s="6">
        <v>12</v>
      </c>
      <c r="D12" s="7">
        <v>0.26700000000000002</v>
      </c>
      <c r="E12" s="7">
        <v>0.41099999999999998</v>
      </c>
      <c r="F12" s="7">
        <v>0.434</v>
      </c>
      <c r="G12" s="7">
        <v>28.962</v>
      </c>
      <c r="H12" s="7">
        <v>907.36699999999996</v>
      </c>
      <c r="I12" s="8">
        <v>88.9</v>
      </c>
      <c r="J12" s="8">
        <v>10.855729225233329</v>
      </c>
      <c r="K12" s="6">
        <v>9.3500853416177018E-2</v>
      </c>
      <c r="L12" s="9">
        <v>25.876985736442176</v>
      </c>
      <c r="M12" s="10">
        <v>77.488</v>
      </c>
      <c r="N12" s="10">
        <v>0.74</v>
      </c>
      <c r="O12" s="6">
        <f t="shared" si="0"/>
        <v>3398.3782771535575</v>
      </c>
      <c r="P12" s="11">
        <f t="shared" si="1"/>
        <v>108.47191011235954</v>
      </c>
    </row>
    <row r="13" spans="1:16" ht="15.6" x14ac:dyDescent="0.3">
      <c r="A13" s="6">
        <v>9</v>
      </c>
      <c r="B13" s="6">
        <v>1120</v>
      </c>
      <c r="C13" s="6">
        <v>12</v>
      </c>
      <c r="D13" s="7">
        <v>0.36499999999999999</v>
      </c>
      <c r="E13" s="7">
        <v>0.91800000000000004</v>
      </c>
      <c r="F13" s="7">
        <v>0.54700000000000004</v>
      </c>
      <c r="G13" s="7">
        <v>32.015999999999998</v>
      </c>
      <c r="H13" s="10">
        <v>1041.1600000000001</v>
      </c>
      <c r="I13" s="8">
        <v>86.9</v>
      </c>
      <c r="J13" s="8">
        <v>12.000449791971212</v>
      </c>
      <c r="K13" s="6">
        <v>0.18892458217640545</v>
      </c>
      <c r="L13" s="9">
        <v>26.246585335120599</v>
      </c>
      <c r="M13" s="10">
        <v>78.570999999999998</v>
      </c>
      <c r="N13" s="10">
        <v>0.72599999999999998</v>
      </c>
      <c r="O13" s="6">
        <f t="shared" si="0"/>
        <v>2852.4931506849316</v>
      </c>
      <c r="P13" s="11">
        <f t="shared" si="1"/>
        <v>87.715068493150682</v>
      </c>
    </row>
    <row r="14" spans="1:16" ht="15.6" x14ac:dyDescent="0.3">
      <c r="A14" s="6">
        <v>10</v>
      </c>
      <c r="B14" s="6">
        <v>1400</v>
      </c>
      <c r="C14" s="6">
        <v>12</v>
      </c>
      <c r="D14" s="7">
        <v>0.19900000000000001</v>
      </c>
      <c r="E14" s="7">
        <v>3.4380000000000002</v>
      </c>
      <c r="F14" s="7">
        <v>0.314</v>
      </c>
      <c r="G14" s="7">
        <v>3.6840000000000002</v>
      </c>
      <c r="H14" s="7">
        <v>164.298</v>
      </c>
      <c r="I14" s="8">
        <v>58.9</v>
      </c>
      <c r="J14" s="8">
        <v>1.3808613516248733</v>
      </c>
      <c r="K14" s="6">
        <v>6.158275169303697</v>
      </c>
      <c r="L14" s="9">
        <v>23.530457667765571</v>
      </c>
      <c r="M14" s="10">
        <v>70.596999999999994</v>
      </c>
      <c r="N14" s="10">
        <v>1.121</v>
      </c>
      <c r="O14" s="6">
        <f t="shared" si="0"/>
        <v>825.6180904522613</v>
      </c>
      <c r="P14" s="11">
        <f t="shared" si="1"/>
        <v>18.512562814070353</v>
      </c>
    </row>
    <row r="15" spans="1:16" ht="15.6" x14ac:dyDescent="0.3">
      <c r="A15" s="6"/>
      <c r="B15" s="5"/>
      <c r="C15" s="6"/>
      <c r="D15" s="6"/>
      <c r="E15" s="6"/>
      <c r="F15" s="6"/>
      <c r="G15" s="6"/>
      <c r="H15" s="10"/>
      <c r="I15" s="12" t="s">
        <v>18</v>
      </c>
      <c r="J15" s="8">
        <v>100</v>
      </c>
      <c r="K15" s="6"/>
      <c r="L15" s="13" t="s">
        <v>19</v>
      </c>
      <c r="M15" s="10">
        <v>78.871971486937284</v>
      </c>
      <c r="N15" s="10">
        <v>0.10593834408320031</v>
      </c>
      <c r="O15" s="6"/>
      <c r="P15" s="6"/>
    </row>
    <row r="16" spans="1:16" ht="15.6" x14ac:dyDescent="0.3">
      <c r="A16" s="5" t="s">
        <v>20</v>
      </c>
      <c r="B16" s="6"/>
      <c r="C16" s="6"/>
      <c r="D16" s="10"/>
      <c r="E16" s="10"/>
      <c r="F16" s="10"/>
      <c r="G16" s="6"/>
      <c r="H16" s="10"/>
      <c r="I16" s="6"/>
      <c r="J16" s="6"/>
      <c r="K16" s="6"/>
      <c r="L16" s="14" t="s">
        <v>21</v>
      </c>
      <c r="M16" s="10"/>
      <c r="N16" s="10"/>
      <c r="O16" s="6"/>
      <c r="P16" s="6"/>
    </row>
    <row r="17" spans="1:16" ht="15.6" x14ac:dyDescent="0.3">
      <c r="A17" s="15" t="s">
        <v>22</v>
      </c>
      <c r="B17" s="6"/>
      <c r="C17" s="6"/>
      <c r="D17" s="10"/>
      <c r="E17" s="10"/>
      <c r="F17" s="6"/>
      <c r="G17" s="6"/>
      <c r="H17" s="6"/>
      <c r="I17" s="6"/>
      <c r="J17" s="6"/>
      <c r="K17" s="6"/>
      <c r="L17" s="13" t="s">
        <v>23</v>
      </c>
      <c r="M17" s="10"/>
      <c r="N17" s="10"/>
      <c r="O17" s="6"/>
      <c r="P17" s="6"/>
    </row>
    <row r="18" spans="1:16" ht="15.6" x14ac:dyDescent="0.3">
      <c r="A18" s="15"/>
      <c r="B18" s="6"/>
      <c r="C18" s="6"/>
      <c r="D18" s="10"/>
      <c r="E18" s="10"/>
      <c r="F18" s="6"/>
      <c r="G18" s="7"/>
      <c r="H18" s="7"/>
      <c r="I18" s="16"/>
      <c r="J18" s="10"/>
      <c r="K18" s="6"/>
      <c r="L18" s="13"/>
      <c r="M18" s="10"/>
      <c r="N18" s="10"/>
      <c r="O18" s="6"/>
      <c r="P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45878-6531-4706-9768-C5186FA0F992}">
  <dimension ref="A1:P18"/>
  <sheetViews>
    <sheetView workbookViewId="0">
      <selection activeCell="D24" sqref="D24"/>
    </sheetView>
  </sheetViews>
  <sheetFormatPr defaultRowHeight="14.4" x14ac:dyDescent="0.3"/>
  <sheetData>
    <row r="1" spans="1:16" ht="15.6" x14ac:dyDescent="0.3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3"/>
      <c r="L1" s="4"/>
      <c r="M1" s="1"/>
      <c r="N1" s="1"/>
    </row>
    <row r="2" spans="1:16" ht="15.6" x14ac:dyDescent="0.3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t="15.6" x14ac:dyDescent="0.3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5.6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</row>
    <row r="5" spans="1:16" ht="15.6" x14ac:dyDescent="0.3">
      <c r="A5" s="6">
        <v>1</v>
      </c>
      <c r="B5" s="6">
        <v>820</v>
      </c>
      <c r="C5" s="6">
        <v>12</v>
      </c>
      <c r="D5" s="7">
        <v>5.1360000000000001</v>
      </c>
      <c r="E5" s="7">
        <v>6.99</v>
      </c>
      <c r="F5" s="7">
        <v>1.673</v>
      </c>
      <c r="G5" s="7">
        <v>29.132999999999999</v>
      </c>
      <c r="H5" s="10">
        <v>2705.19</v>
      </c>
      <c r="I5" s="8">
        <v>28.3</v>
      </c>
      <c r="J5" s="8">
        <v>4.4193070305709314</v>
      </c>
      <c r="K5" s="6">
        <v>2.1253360590225054</v>
      </c>
      <c r="L5" s="9">
        <v>24.486621350784208</v>
      </c>
      <c r="M5" s="10">
        <v>73.704999999999998</v>
      </c>
      <c r="N5" s="10">
        <v>0.70099999999999996</v>
      </c>
      <c r="O5">
        <f>H5/D5</f>
        <v>526.7114485981308</v>
      </c>
      <c r="P5">
        <f>G5/D5</f>
        <v>5.6723130841121492</v>
      </c>
    </row>
    <row r="6" spans="1:16" ht="15.6" x14ac:dyDescent="0.3">
      <c r="A6" s="6">
        <v>2</v>
      </c>
      <c r="B6" s="6">
        <v>890</v>
      </c>
      <c r="C6" s="6">
        <v>12</v>
      </c>
      <c r="D6" s="7">
        <v>1.34</v>
      </c>
      <c r="E6" s="7">
        <v>11.185</v>
      </c>
      <c r="F6" s="7">
        <v>1.667</v>
      </c>
      <c r="G6" s="7">
        <v>111.687</v>
      </c>
      <c r="H6" s="10">
        <v>3674.83</v>
      </c>
      <c r="I6" s="8">
        <v>86.2</v>
      </c>
      <c r="J6" s="8">
        <v>16.942269739586571</v>
      </c>
      <c r="K6" s="6">
        <v>0.88681292809564227</v>
      </c>
      <c r="L6" s="9">
        <v>26.415502105804993</v>
      </c>
      <c r="M6" s="10">
        <v>79.385000000000005</v>
      </c>
      <c r="N6" s="10">
        <v>0.69</v>
      </c>
      <c r="O6">
        <f t="shared" ref="O6:O15" si="0">H6/D6</f>
        <v>2742.4104477611936</v>
      </c>
      <c r="P6">
        <f t="shared" ref="P6:P15" si="1">G6/D6</f>
        <v>83.348507462686555</v>
      </c>
    </row>
    <row r="7" spans="1:16" ht="15.6" x14ac:dyDescent="0.3">
      <c r="A7" s="6">
        <v>3</v>
      </c>
      <c r="B7" s="6">
        <v>920</v>
      </c>
      <c r="C7" s="6">
        <v>12</v>
      </c>
      <c r="D7" s="7">
        <v>0.222</v>
      </c>
      <c r="E7" s="7">
        <v>0.129</v>
      </c>
      <c r="F7" s="7">
        <v>1.2050000000000001</v>
      </c>
      <c r="G7" s="7">
        <v>93.251999999999995</v>
      </c>
      <c r="H7" s="10">
        <v>2661.65</v>
      </c>
      <c r="I7" s="8">
        <v>96.9</v>
      </c>
      <c r="J7" s="8">
        <v>14.145787224618148</v>
      </c>
      <c r="K7" s="6">
        <v>1.2247105188387392E-2</v>
      </c>
      <c r="L7" s="9">
        <v>25.711164436683781</v>
      </c>
      <c r="M7" s="10">
        <v>77.313000000000002</v>
      </c>
      <c r="N7" s="10">
        <v>0.67200000000000004</v>
      </c>
      <c r="O7">
        <f t="shared" si="0"/>
        <v>11989.414414414414</v>
      </c>
      <c r="P7">
        <f t="shared" si="1"/>
        <v>420.05405405405401</v>
      </c>
    </row>
    <row r="8" spans="1:16" ht="15.6" x14ac:dyDescent="0.3">
      <c r="A8" s="6">
        <v>4</v>
      </c>
      <c r="B8" s="6">
        <v>950</v>
      </c>
      <c r="C8" s="6">
        <v>12</v>
      </c>
      <c r="D8" s="7">
        <v>0.124</v>
      </c>
      <c r="E8" s="7">
        <v>7.0000000000000007E-2</v>
      </c>
      <c r="F8" s="7">
        <v>0.83199999999999996</v>
      </c>
      <c r="G8" s="7">
        <v>65.486000000000004</v>
      </c>
      <c r="H8" s="10">
        <v>1872.71</v>
      </c>
      <c r="I8" s="8">
        <v>97.8</v>
      </c>
      <c r="J8" s="8">
        <v>9.9338461608474251</v>
      </c>
      <c r="K8" s="6">
        <v>9.4634863684590169E-3</v>
      </c>
      <c r="L8" s="9">
        <v>25.94256841868161</v>
      </c>
      <c r="M8" s="10">
        <v>77.994</v>
      </c>
      <c r="N8" s="10">
        <v>0.67400000000000004</v>
      </c>
      <c r="O8">
        <f t="shared" si="0"/>
        <v>15102.5</v>
      </c>
      <c r="P8">
        <f t="shared" si="1"/>
        <v>528.11290322580646</v>
      </c>
    </row>
    <row r="9" spans="1:16" ht="15.6" x14ac:dyDescent="0.3">
      <c r="A9" s="6">
        <v>5</v>
      </c>
      <c r="B9" s="6">
        <v>980</v>
      </c>
      <c r="C9" s="6">
        <v>12</v>
      </c>
      <c r="D9" s="7">
        <v>0.17699999999999999</v>
      </c>
      <c r="E9" s="7">
        <v>7.0000000000000007E-2</v>
      </c>
      <c r="F9" s="7">
        <v>1.04</v>
      </c>
      <c r="G9" s="7">
        <v>80.503</v>
      </c>
      <c r="H9" s="10">
        <v>2295.08</v>
      </c>
      <c r="I9" s="8">
        <v>97.3</v>
      </c>
      <c r="J9" s="8">
        <v>12.211837911717012</v>
      </c>
      <c r="K9" s="6">
        <v>7.6981676408322611E-3</v>
      </c>
      <c r="L9" s="9">
        <v>25.747517281449408</v>
      </c>
      <c r="M9" s="10">
        <v>77.42</v>
      </c>
      <c r="N9" s="10">
        <v>0.67100000000000004</v>
      </c>
      <c r="O9">
        <f t="shared" si="0"/>
        <v>12966.553672316384</v>
      </c>
      <c r="P9">
        <f t="shared" si="1"/>
        <v>454.81920903954807</v>
      </c>
    </row>
    <row r="10" spans="1:16" ht="15.6" x14ac:dyDescent="0.3">
      <c r="A10" s="6">
        <v>6</v>
      </c>
      <c r="B10" s="6">
        <v>1010</v>
      </c>
      <c r="C10" s="6">
        <v>12</v>
      </c>
      <c r="D10" s="7">
        <v>0.16500000000000001</v>
      </c>
      <c r="E10" s="7">
        <v>5.0999999999999997E-2</v>
      </c>
      <c r="F10" s="7">
        <v>0.92900000000000005</v>
      </c>
      <c r="G10" s="7">
        <v>70.997</v>
      </c>
      <c r="H10" s="10">
        <v>2046.83</v>
      </c>
      <c r="I10" s="8">
        <v>97.2</v>
      </c>
      <c r="J10" s="8">
        <v>10.769832878503568</v>
      </c>
      <c r="K10" s="6">
        <v>6.3596237044758943E-3</v>
      </c>
      <c r="L10" s="9">
        <v>26.005446557467994</v>
      </c>
      <c r="M10" s="10">
        <v>78.179000000000002</v>
      </c>
      <c r="N10" s="10">
        <v>0.68200000000000005</v>
      </c>
      <c r="O10">
        <f t="shared" si="0"/>
        <v>12405.030303030302</v>
      </c>
      <c r="P10">
        <f t="shared" si="1"/>
        <v>430.28484848484845</v>
      </c>
    </row>
    <row r="11" spans="1:16" ht="15.6" x14ac:dyDescent="0.3">
      <c r="A11" s="6">
        <v>7</v>
      </c>
      <c r="B11" s="6">
        <v>1040</v>
      </c>
      <c r="C11" s="6">
        <v>12</v>
      </c>
      <c r="D11" s="7">
        <v>0.21299999999999999</v>
      </c>
      <c r="E11" s="7">
        <v>6.3E-2</v>
      </c>
      <c r="F11" s="7">
        <v>0.81499999999999995</v>
      </c>
      <c r="G11" s="7">
        <v>61.402000000000001</v>
      </c>
      <c r="H11" s="10">
        <v>1772.29</v>
      </c>
      <c r="I11" s="8">
        <v>95.8</v>
      </c>
      <c r="J11" s="8">
        <v>9.3143270617895979</v>
      </c>
      <c r="K11" s="6">
        <v>9.0836329030512409E-3</v>
      </c>
      <c r="L11" s="9">
        <v>25.636766738256512</v>
      </c>
      <c r="M11" s="10">
        <v>77.093999999999994</v>
      </c>
      <c r="N11" s="10">
        <v>0.66900000000000004</v>
      </c>
      <c r="O11">
        <f t="shared" si="0"/>
        <v>8320.6103286384969</v>
      </c>
      <c r="P11">
        <f t="shared" si="1"/>
        <v>288.27230046948358</v>
      </c>
    </row>
    <row r="12" spans="1:16" ht="15.6" x14ac:dyDescent="0.3">
      <c r="A12" s="6">
        <v>8</v>
      </c>
      <c r="B12" s="6">
        <v>1070</v>
      </c>
      <c r="C12" s="6">
        <v>12</v>
      </c>
      <c r="D12" s="7">
        <v>0.19500000000000001</v>
      </c>
      <c r="E12" s="7">
        <v>5.2999999999999999E-2</v>
      </c>
      <c r="F12" s="7">
        <v>0.73</v>
      </c>
      <c r="G12" s="7">
        <v>57.081000000000003</v>
      </c>
      <c r="H12" s="10">
        <v>1659.71</v>
      </c>
      <c r="I12" s="8">
        <v>96</v>
      </c>
      <c r="J12" s="8">
        <v>8.6588564381292468</v>
      </c>
      <c r="K12" s="6">
        <v>8.2202635896837187E-3</v>
      </c>
      <c r="L12" s="9">
        <v>25.856248936534659</v>
      </c>
      <c r="M12" s="10">
        <v>77.739999999999995</v>
      </c>
      <c r="N12" s="10">
        <v>0.67800000000000005</v>
      </c>
      <c r="O12">
        <f t="shared" si="0"/>
        <v>8511.3333333333339</v>
      </c>
      <c r="P12">
        <f t="shared" si="1"/>
        <v>292.72307692307692</v>
      </c>
    </row>
    <row r="13" spans="1:16" ht="15.6" x14ac:dyDescent="0.3">
      <c r="A13" s="6">
        <v>9</v>
      </c>
      <c r="B13" s="6">
        <v>1100</v>
      </c>
      <c r="C13" s="6">
        <v>12</v>
      </c>
      <c r="D13" s="7">
        <v>0.16700000000000001</v>
      </c>
      <c r="E13" s="7">
        <v>4.1000000000000002E-2</v>
      </c>
      <c r="F13" s="7">
        <v>0.57999999999999996</v>
      </c>
      <c r="G13" s="7">
        <v>43.573</v>
      </c>
      <c r="H13" s="10">
        <v>1269.23</v>
      </c>
      <c r="I13" s="8">
        <v>95.7</v>
      </c>
      <c r="J13" s="8">
        <v>6.609771229982055</v>
      </c>
      <c r="K13" s="6">
        <v>8.3304383338024309E-3</v>
      </c>
      <c r="L13" s="9">
        <v>25.767902997724896</v>
      </c>
      <c r="M13" s="10">
        <v>77.48</v>
      </c>
      <c r="N13" s="10">
        <v>0.67100000000000004</v>
      </c>
      <c r="O13">
        <f t="shared" si="0"/>
        <v>7600.179640718563</v>
      </c>
      <c r="P13">
        <f t="shared" si="1"/>
        <v>260.91616766467064</v>
      </c>
    </row>
    <row r="14" spans="1:16" ht="15.6" x14ac:dyDescent="0.3">
      <c r="A14" s="6">
        <v>10</v>
      </c>
      <c r="B14" s="6">
        <v>1150</v>
      </c>
      <c r="C14" s="6">
        <v>12</v>
      </c>
      <c r="D14" s="7">
        <v>0.111</v>
      </c>
      <c r="E14" s="7">
        <v>3.3000000000000002E-2</v>
      </c>
      <c r="F14" s="7">
        <v>0.36799999999999999</v>
      </c>
      <c r="G14" s="7">
        <v>26.286999999999999</v>
      </c>
      <c r="H14" s="7">
        <v>774.48699999999997</v>
      </c>
      <c r="I14" s="8">
        <v>95.6</v>
      </c>
      <c r="J14" s="8">
        <v>3.9875853469473816</v>
      </c>
      <c r="K14" s="6">
        <v>1.1114109774713502E-2</v>
      </c>
      <c r="L14" s="9">
        <v>25.757710054838608</v>
      </c>
      <c r="M14" s="10">
        <v>77.45</v>
      </c>
      <c r="N14" s="10">
        <v>0.67400000000000004</v>
      </c>
      <c r="O14">
        <f t="shared" si="0"/>
        <v>6977.3603603603597</v>
      </c>
      <c r="P14">
        <f t="shared" si="1"/>
        <v>236.8198198198198</v>
      </c>
    </row>
    <row r="15" spans="1:16" ht="15.6" x14ac:dyDescent="0.3">
      <c r="A15" s="6">
        <v>11</v>
      </c>
      <c r="B15" s="6">
        <v>1400</v>
      </c>
      <c r="C15" s="6">
        <v>12</v>
      </c>
      <c r="D15" s="7">
        <v>0.13800000000000001</v>
      </c>
      <c r="E15" s="7">
        <v>0.20799999999999999</v>
      </c>
      <c r="F15" s="7">
        <v>0.28899999999999998</v>
      </c>
      <c r="G15" s="7">
        <v>19.82</v>
      </c>
      <c r="H15" s="7">
        <v>611.49099999999999</v>
      </c>
      <c r="I15" s="8">
        <v>93.8</v>
      </c>
      <c r="J15" s="8">
        <v>3.0065789773080649</v>
      </c>
      <c r="K15" s="6">
        <v>9.2911720651373833E-2</v>
      </c>
      <c r="L15" s="9">
        <v>26.081928659803822</v>
      </c>
      <c r="M15" s="10">
        <v>78.403999999999996</v>
      </c>
      <c r="N15" s="10">
        <v>0.70699999999999996</v>
      </c>
      <c r="O15">
        <f t="shared" si="0"/>
        <v>4431.0942028985501</v>
      </c>
      <c r="P15">
        <f t="shared" si="1"/>
        <v>143.62318840579709</v>
      </c>
    </row>
    <row r="16" spans="1:16" ht="15.6" x14ac:dyDescent="0.3">
      <c r="A16" s="6"/>
      <c r="B16" s="5"/>
      <c r="C16" s="6"/>
      <c r="D16" s="6"/>
      <c r="E16" s="6"/>
      <c r="F16" s="6"/>
      <c r="G16" s="6"/>
      <c r="H16" s="10"/>
      <c r="I16" s="12" t="s">
        <v>18</v>
      </c>
      <c r="J16" s="8">
        <v>100</v>
      </c>
      <c r="K16" s="6"/>
      <c r="L16" s="13" t="s">
        <v>19</v>
      </c>
      <c r="M16" s="10">
        <v>77.744456170237285</v>
      </c>
      <c r="N16" s="10">
        <v>8.1299544581805355E-2</v>
      </c>
    </row>
    <row r="17" spans="1:14" ht="15.6" x14ac:dyDescent="0.3">
      <c r="A17" s="5" t="s">
        <v>20</v>
      </c>
      <c r="B17" s="6"/>
      <c r="C17" s="6"/>
      <c r="D17" s="10"/>
      <c r="E17" s="10"/>
      <c r="F17" s="10"/>
      <c r="G17" s="6"/>
      <c r="H17" s="10"/>
      <c r="I17" s="6"/>
      <c r="J17" s="6"/>
      <c r="K17" s="6"/>
      <c r="L17" s="14" t="s">
        <v>21</v>
      </c>
      <c r="M17" s="10"/>
      <c r="N17" s="10"/>
    </row>
    <row r="18" spans="1:14" ht="15.6" x14ac:dyDescent="0.3">
      <c r="A18" s="15" t="s">
        <v>22</v>
      </c>
      <c r="B18" s="6"/>
      <c r="C18" s="6"/>
      <c r="D18" s="10"/>
      <c r="E18" s="10"/>
      <c r="F18" s="6"/>
      <c r="G18" s="6"/>
      <c r="H18" s="6"/>
      <c r="I18" s="6"/>
      <c r="J18" s="6"/>
      <c r="K18" s="6"/>
      <c r="L18" s="13" t="s">
        <v>23</v>
      </c>
      <c r="M18" s="10"/>
      <c r="N1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KZ-1</vt:lpstr>
      <vt:lpstr>KZWS17-03</vt:lpstr>
      <vt:lpstr>KZWS17-56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Well-Shen Lee</dc:creator>
  <cp:lastModifiedBy>Well-Shen Lee</cp:lastModifiedBy>
  <dcterms:created xsi:type="dcterms:W3CDTF">2020-06-24T21:15:48Z</dcterms:created>
  <dcterms:modified xsi:type="dcterms:W3CDTF">2020-09-23T20:25:15Z</dcterms:modified>
</cp:coreProperties>
</file>