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fileSharing readOnlyRecommended="1"/>
  <workbookPr/>
  <mc:AlternateContent xmlns:mc="http://schemas.openxmlformats.org/markup-compatibility/2006">
    <mc:Choice Requires="x15">
      <x15ac:absPath xmlns:x15ac="http://schemas.microsoft.com/office/spreadsheetml/2010/11/ac" url="C:\Users\s8238780\OneDrive - Saint Marys University\Academic Documents\PHD DOCUMENTS\THESIS DOCUMENTS\FINAL THESIS FILES\EA Tables and Figs\Chapter 4\"/>
    </mc:Choice>
  </mc:AlternateContent>
  <xr:revisionPtr revIDLastSave="1" documentId="11_760D498F65B1D7D1E2854A4A602378270B21B25F" xr6:coauthVersionLast="36" xr6:coauthVersionMax="36" xr10:uidLastSave="{F36018FA-2FA5-4656-8655-282C17CC7250}"/>
  <bookViews>
    <workbookView xWindow="0" yWindow="0" windowWidth="20160" windowHeight="8505" xr2:uid="{00000000-000D-0000-FFFF-FFFF00000000}"/>
  </bookViews>
  <sheets>
    <sheet name="Table EA 4-3 GC Method 2"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61" i="1" l="1"/>
  <c r="AL61" i="1"/>
  <c r="AN60" i="1"/>
  <c r="AL60" i="1"/>
  <c r="AN59" i="1"/>
  <c r="AL59" i="1"/>
  <c r="AN58" i="1"/>
  <c r="AL58" i="1"/>
  <c r="AN57" i="1"/>
  <c r="AL57" i="1"/>
  <c r="AL56" i="1"/>
  <c r="AN55" i="1"/>
  <c r="AL55" i="1"/>
  <c r="AN54" i="1"/>
  <c r="AL54" i="1"/>
  <c r="AN53" i="1"/>
  <c r="AL53" i="1"/>
  <c r="AN52" i="1"/>
  <c r="AL52" i="1"/>
  <c r="AN51" i="1"/>
  <c r="AL51" i="1"/>
  <c r="AN50" i="1"/>
  <c r="AL50" i="1"/>
  <c r="AN49" i="1"/>
  <c r="AL49" i="1"/>
  <c r="AN48" i="1"/>
  <c r="AL48" i="1"/>
  <c r="AL47" i="1"/>
  <c r="AN46" i="1"/>
  <c r="AL46" i="1"/>
  <c r="AL45" i="1"/>
  <c r="AN44" i="1"/>
  <c r="AL44" i="1"/>
  <c r="AN43" i="1"/>
  <c r="AL43" i="1"/>
  <c r="AN42" i="1"/>
  <c r="AL42" i="1"/>
  <c r="AN41" i="1"/>
  <c r="AL41" i="1"/>
  <c r="AN40" i="1"/>
  <c r="AL40" i="1"/>
  <c r="AN39" i="1"/>
  <c r="AL39" i="1"/>
  <c r="AN38" i="1"/>
  <c r="AL38" i="1"/>
  <c r="AN36" i="1"/>
  <c r="AL36" i="1"/>
  <c r="AN35" i="1"/>
  <c r="AL35" i="1"/>
  <c r="AN34" i="1"/>
  <c r="AL34" i="1"/>
  <c r="AN33" i="1"/>
  <c r="AL33" i="1"/>
  <c r="AN32" i="1"/>
  <c r="AL32" i="1"/>
  <c r="AN31" i="1"/>
  <c r="AL31" i="1"/>
  <c r="AN30" i="1"/>
  <c r="AL30" i="1"/>
  <c r="AN29" i="1"/>
  <c r="AL29" i="1"/>
  <c r="AN28" i="1"/>
  <c r="AL28" i="1"/>
  <c r="AN27" i="1"/>
  <c r="AL27" i="1"/>
  <c r="AN26" i="1"/>
  <c r="AL26" i="1"/>
  <c r="AN25" i="1"/>
  <c r="AL25" i="1"/>
  <c r="AN24" i="1"/>
  <c r="AL24" i="1"/>
  <c r="AN23" i="1"/>
  <c r="AL23" i="1"/>
  <c r="AN22" i="1"/>
  <c r="AL22" i="1"/>
  <c r="AN21" i="1"/>
  <c r="AL21" i="1"/>
  <c r="AN20" i="1"/>
  <c r="AL20" i="1"/>
  <c r="AN19" i="1"/>
  <c r="AN18" i="1"/>
  <c r="AL18" i="1"/>
  <c r="AN17" i="1"/>
  <c r="AL17" i="1"/>
  <c r="AN16" i="1"/>
  <c r="AL16" i="1"/>
  <c r="E8" i="1"/>
</calcChain>
</file>

<file path=xl/sharedStrings.xml><?xml version="1.0" encoding="utf-8"?>
<sst xmlns="http://schemas.openxmlformats.org/spreadsheetml/2006/main" count="937" uniqueCount="108">
  <si>
    <t>Sample ID</t>
  </si>
  <si>
    <t>Description (crusher#)</t>
  </si>
  <si>
    <t>Au grade (g/t)</t>
  </si>
  <si>
    <t>Sample mass (g)</t>
  </si>
  <si>
    <t xml:space="preserve">Methane </t>
  </si>
  <si>
    <t>QTZ Blank (C1)</t>
  </si>
  <si>
    <t>QTZ Blank (C2)</t>
  </si>
  <si>
    <t>QTZ Blank (C3)</t>
  </si>
  <si>
    <t>QTZ Blank (C4)</t>
  </si>
  <si>
    <t xml:space="preserve">Average </t>
  </si>
  <si>
    <t xml:space="preserve">Note: Methane was the only hydrocarbon species detected in all blank analyses. </t>
  </si>
  <si>
    <t>Au grade (g/t) of sampled interval</t>
  </si>
  <si>
    <t>Methane</t>
  </si>
  <si>
    <t>Methane (adj)</t>
  </si>
  <si>
    <t>Ethane</t>
  </si>
  <si>
    <t>Ethene</t>
  </si>
  <si>
    <t>Propane</t>
  </si>
  <si>
    <t>Propene</t>
  </si>
  <si>
    <t>Ethyne</t>
  </si>
  <si>
    <t>Isobutane</t>
  </si>
  <si>
    <t>Butane</t>
  </si>
  <si>
    <t>t-2-butene</t>
  </si>
  <si>
    <t>1-butene</t>
  </si>
  <si>
    <t>Isobutylene</t>
  </si>
  <si>
    <t>c-2-butene</t>
  </si>
  <si>
    <t>2,2-dimethylpropane</t>
  </si>
  <si>
    <t>2-methylbutane</t>
  </si>
  <si>
    <t>Pentane</t>
  </si>
  <si>
    <t>1,3-butadiene</t>
  </si>
  <si>
    <t>t-2-pentene</t>
  </si>
  <si>
    <t>1-pentene</t>
  </si>
  <si>
    <t>c-2-pentene</t>
  </si>
  <si>
    <t>1-butyne</t>
  </si>
  <si>
    <t>2,2-dimethylbutane</t>
  </si>
  <si>
    <t>2-methylpentane</t>
  </si>
  <si>
    <t>3-methylpentane</t>
  </si>
  <si>
    <t>Hexane</t>
  </si>
  <si>
    <t>t-2-hexene</t>
  </si>
  <si>
    <t>1-hexene</t>
  </si>
  <si>
    <t>c-2-hexene</t>
  </si>
  <si>
    <t>Saturated HC Total</t>
  </si>
  <si>
    <t>Isobutane/Butane</t>
  </si>
  <si>
    <t>Propene/Propane</t>
  </si>
  <si>
    <t>C2/C1</t>
  </si>
  <si>
    <t>C3/C1</t>
  </si>
  <si>
    <t>C3/C2</t>
  </si>
  <si>
    <t>C4/C1</t>
  </si>
  <si>
    <t>C4/C3</t>
  </si>
  <si>
    <t>C1 sat</t>
  </si>
  <si>
    <t>C2 sat</t>
  </si>
  <si>
    <t>C3 sat</t>
  </si>
  <si>
    <t>C4 sat</t>
  </si>
  <si>
    <t>C5 sat</t>
  </si>
  <si>
    <t>Diamond drillcore samples from Au-mineralized parcel (Touquoy mine)</t>
  </si>
  <si>
    <t>90-112.4</t>
  </si>
  <si>
    <t>Metamudstone (C1)</t>
  </si>
  <si>
    <t>-</t>
  </si>
  <si>
    <t>158-13.85</t>
  </si>
  <si>
    <t>Metamudstone (C2)</t>
  </si>
  <si>
    <t>228-95</t>
  </si>
  <si>
    <t>224-71.8</t>
  </si>
  <si>
    <t>90-102.8</t>
  </si>
  <si>
    <t>Metamudstone (C3)</t>
  </si>
  <si>
    <t>174-42.4</t>
  </si>
  <si>
    <t>Metamudstone (C4)</t>
  </si>
  <si>
    <t>224-65.9</t>
  </si>
  <si>
    <t>228-131.9</t>
  </si>
  <si>
    <t>228-159.3</t>
  </si>
  <si>
    <t>174-53.9</t>
  </si>
  <si>
    <t>228-89.5</t>
  </si>
  <si>
    <t>225-123.2</t>
  </si>
  <si>
    <t>221-53.65</t>
  </si>
  <si>
    <t>174-67.97</t>
  </si>
  <si>
    <t>174-10.26</t>
  </si>
  <si>
    <t>228-104</t>
  </si>
  <si>
    <t>221-29.9</t>
  </si>
  <si>
    <t>TOUQ-95-01-72</t>
  </si>
  <si>
    <t>TOUQ-95-02-67</t>
  </si>
  <si>
    <t>TOUQ-95-02-82.5</t>
  </si>
  <si>
    <t>TOUQ-95-02-37.1</t>
  </si>
  <si>
    <t>Diamond drillcore samples from Au-barren parcels</t>
  </si>
  <si>
    <t>CL-97-07-14</t>
  </si>
  <si>
    <t>CL-97-06-54.7</t>
  </si>
  <si>
    <t>CL-97-07-26</t>
  </si>
  <si>
    <t>CL-97-06-16.9</t>
  </si>
  <si>
    <t>CL-97-07-69.5</t>
  </si>
  <si>
    <t>CL-97-06-92</t>
  </si>
  <si>
    <t>OL-88-04-68.79</t>
  </si>
  <si>
    <t>OL-88-04-71.25</t>
  </si>
  <si>
    <t>OL-88-04-87.5</t>
  </si>
  <si>
    <t>OL-88-01-9.45</t>
  </si>
  <si>
    <t>OL-88-01-26.9</t>
  </si>
  <si>
    <t>OL-88-01-65.4</t>
  </si>
  <si>
    <t>OL-88-04-32.1</t>
  </si>
  <si>
    <t>BDE-97-01-114.8</t>
  </si>
  <si>
    <t>BDE-97-03-104.8</t>
  </si>
  <si>
    <t>BDE-97-03-26.95</t>
  </si>
  <si>
    <t>BDE-97-02-8.6</t>
  </si>
  <si>
    <t>BDE-97-01-7</t>
  </si>
  <si>
    <t>BDE-97-02-20.6</t>
  </si>
  <si>
    <t>WL-229-04-9.4</t>
  </si>
  <si>
    <t>WL-229-02-20.42</t>
  </si>
  <si>
    <t>WL-229-04-27.1</t>
  </si>
  <si>
    <t>WL-229-02-36.1</t>
  </si>
  <si>
    <t>WL-229-03-41.56</t>
  </si>
  <si>
    <t>Note: Sample ID here are abbreviated and correspond with sample IDs found in Table X. The length of sample intervals corresponding with Au grades are located in Table X. Gold grades with a dash indicate that no assay data was available for that particular interval. "Methane (adj)" corresponds to the methane concentration in the metamudstones corrected for the methane concentration in the blanks (i.e., Table X). Dashs represent species that were not detected or not quantifiable. All hydrocarbon detectable and quantifiable hydrocarbon species using GC method 2 are presented in this table.</t>
  </si>
  <si>
    <r>
      <t xml:space="preserve">Table EA 4-3a: Synthetic quartz blanks analyzed by GC method 2. </t>
    </r>
    <r>
      <rPr>
        <sz val="11"/>
        <color theme="1"/>
        <rFont val="Arial"/>
        <family val="2"/>
      </rPr>
      <t>All quantified volatile species expressed in mol/g of crushed material.</t>
    </r>
  </si>
  <si>
    <r>
      <rPr>
        <b/>
        <sz val="11"/>
        <color theme="1"/>
        <rFont val="Arial"/>
        <family val="2"/>
      </rPr>
      <t>Table EA 4-3b: Hydrocarbon volatile analyses of metamudstone samples from Au-mineralized and -barren environments determined by GC method 2.</t>
    </r>
    <r>
      <rPr>
        <sz val="11"/>
        <color theme="1"/>
        <rFont val="Arial"/>
        <family val="2"/>
      </rPr>
      <t xml:space="preserve"> All quantified volatile species expressed in mol/g of crushed material (i.e. metamudstone).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</si>
</sst>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Arial"/>
      <family val="2"/>
    </font>
    <font>
      <sz val="11"/>
      <color theme="1"/>
      <name val="Arial"/>
      <family val="2"/>
    </font>
    <font>
      <b/>
      <sz val="11"/>
      <color theme="1"/>
      <name val="Arial"/>
      <family val="2"/>
    </font>
    <font>
      <b/>
      <sz val="11"/>
      <name val="Arial"/>
      <family val="2"/>
    </font>
    <font>
      <sz val="1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right/>
      <top style="thin">
        <color indexed="64"/>
      </top>
      <bottom style="medium">
        <color indexed="64"/>
      </bottom>
      <diagonal/>
    </border>
    <border>
      <left/>
      <right/>
      <top/>
      <bottom style="medium">
        <color indexed="64"/>
      </bottom>
      <diagonal/>
    </border>
    <border>
      <left/>
      <right/>
      <top/>
      <bottom style="double">
        <color indexed="64"/>
      </bottom>
      <diagonal/>
    </border>
  </borders>
  <cellStyleXfs count="1">
    <xf numFmtId="0" fontId="0" fillId="0" borderId="0"/>
  </cellStyleXfs>
  <cellXfs count="47">
    <xf numFmtId="0" fontId="0" fillId="0" borderId="0" xfId="0"/>
    <xf numFmtId="0" fontId="2" fillId="0" borderId="0" xfId="0" applyFont="1" applyAlignment="1">
      <alignment horizontal="center" vertical="top"/>
    </xf>
    <xf numFmtId="0" fontId="2" fillId="0" borderId="0" xfId="0" applyFont="1" applyBorder="1" applyAlignment="1">
      <alignment horizontal="center" vertical="top"/>
    </xf>
    <xf numFmtId="0" fontId="2" fillId="0" borderId="1" xfId="0" applyFont="1" applyBorder="1" applyAlignment="1">
      <alignment horizontal="center"/>
    </xf>
    <xf numFmtId="0" fontId="3" fillId="0" borderId="1" xfId="0" applyFont="1" applyFill="1" applyBorder="1" applyAlignment="1"/>
    <xf numFmtId="0" fontId="3" fillId="0" borderId="0" xfId="0" applyFont="1" applyFill="1" applyBorder="1" applyAlignment="1"/>
    <xf numFmtId="0" fontId="2" fillId="0" borderId="0" xfId="0" applyFont="1" applyBorder="1" applyAlignment="1">
      <alignment horizontal="center"/>
    </xf>
    <xf numFmtId="0" fontId="2" fillId="0" borderId="0" xfId="0" applyFont="1" applyAlignment="1">
      <alignment horizont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2" fillId="0" borderId="0" xfId="0" quotePrefix="1" applyFont="1" applyAlignment="1">
      <alignment horizontal="center"/>
    </xf>
    <xf numFmtId="11" fontId="2" fillId="0" borderId="0" xfId="0" applyNumberFormat="1" applyFont="1" applyAlignment="1">
      <alignment horizontal="center"/>
    </xf>
    <xf numFmtId="0" fontId="2" fillId="0" borderId="0" xfId="0" applyFont="1" applyFill="1" applyBorder="1" applyAlignment="1">
      <alignment horizontal="center"/>
    </xf>
    <xf numFmtId="0" fontId="3" fillId="0" borderId="3" xfId="0" applyFont="1" applyBorder="1" applyAlignment="1">
      <alignment horizontal="center"/>
    </xf>
    <xf numFmtId="0" fontId="2" fillId="0" borderId="3" xfId="0" applyFont="1" applyBorder="1" applyAlignment="1">
      <alignment horizontal="center"/>
    </xf>
    <xf numFmtId="11" fontId="3" fillId="0" borderId="3" xfId="0" applyNumberFormat="1" applyFont="1" applyBorder="1" applyAlignment="1">
      <alignment horizontal="center"/>
    </xf>
    <xf numFmtId="0" fontId="3" fillId="0" borderId="0" xfId="0" applyFont="1" applyFill="1" applyBorder="1" applyAlignment="1">
      <alignment horizontal="center"/>
    </xf>
    <xf numFmtId="0" fontId="3" fillId="2" borderId="5"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0" borderId="5" xfId="0" applyFont="1" applyBorder="1" applyAlignment="1">
      <alignment horizontal="left"/>
    </xf>
    <xf numFmtId="0" fontId="3" fillId="0" borderId="5" xfId="0" applyFont="1" applyBorder="1" applyAlignment="1">
      <alignment horizontal="center"/>
    </xf>
    <xf numFmtId="0" fontId="3" fillId="0" borderId="5" xfId="0" applyFont="1" applyFill="1" applyBorder="1" applyAlignment="1">
      <alignment horizontal="center"/>
    </xf>
    <xf numFmtId="0" fontId="3" fillId="0" borderId="0" xfId="0" applyFont="1" applyAlignment="1">
      <alignment horizontal="center"/>
    </xf>
    <xf numFmtId="11" fontId="2" fillId="0" borderId="0" xfId="0" quotePrefix="1" applyNumberFormat="1" applyFont="1" applyAlignment="1">
      <alignment horizontal="center"/>
    </xf>
    <xf numFmtId="0" fontId="2" fillId="0" borderId="6" xfId="0" applyFont="1" applyBorder="1" applyAlignment="1">
      <alignment horizontal="center"/>
    </xf>
    <xf numFmtId="11" fontId="2" fillId="0" borderId="6" xfId="0" applyNumberFormat="1" applyFont="1" applyBorder="1" applyAlignment="1">
      <alignment horizontal="center"/>
    </xf>
    <xf numFmtId="11" fontId="2" fillId="0" borderId="6" xfId="0" quotePrefix="1" applyNumberFormat="1" applyFont="1" applyBorder="1" applyAlignment="1">
      <alignment horizontal="center"/>
    </xf>
    <xf numFmtId="0" fontId="4" fillId="3" borderId="6" xfId="0" applyFont="1" applyFill="1" applyBorder="1" applyAlignment="1">
      <alignment horizontal="left"/>
    </xf>
    <xf numFmtId="0" fontId="5" fillId="3" borderId="6" xfId="0" applyFont="1" applyFill="1" applyBorder="1" applyAlignment="1">
      <alignment horizontal="center"/>
    </xf>
    <xf numFmtId="11" fontId="5" fillId="3" borderId="6" xfId="0" applyNumberFormat="1" applyFont="1" applyFill="1" applyBorder="1" applyAlignment="1">
      <alignment horizontal="center"/>
    </xf>
    <xf numFmtId="0" fontId="5" fillId="3" borderId="0" xfId="0" applyFont="1" applyFill="1" applyBorder="1" applyAlignment="1">
      <alignment horizontal="center"/>
    </xf>
    <xf numFmtId="0" fontId="2" fillId="0" borderId="0" xfId="0" quotePrefix="1" applyFont="1" applyBorder="1" applyAlignment="1">
      <alignment horizontal="center"/>
    </xf>
    <xf numFmtId="11" fontId="2" fillId="0" borderId="0" xfId="0" applyNumberFormat="1" applyFont="1" applyBorder="1" applyAlignment="1">
      <alignment horizontal="center"/>
    </xf>
    <xf numFmtId="11" fontId="2" fillId="0" borderId="0" xfId="0" quotePrefix="1" applyNumberFormat="1" applyFont="1" applyBorder="1" applyAlignment="1">
      <alignment horizontal="center"/>
    </xf>
    <xf numFmtId="0" fontId="2" fillId="0" borderId="7" xfId="0" applyFont="1" applyBorder="1" applyAlignment="1">
      <alignment horizontal="center"/>
    </xf>
    <xf numFmtId="0" fontId="2" fillId="0" borderId="7" xfId="0" quotePrefix="1" applyFont="1" applyBorder="1" applyAlignment="1">
      <alignment horizontal="center"/>
    </xf>
    <xf numFmtId="11" fontId="2" fillId="0" borderId="7" xfId="0" applyNumberFormat="1" applyFont="1" applyBorder="1" applyAlignment="1">
      <alignment horizontal="center"/>
    </xf>
    <xf numFmtId="11" fontId="2" fillId="0" borderId="7" xfId="0" quotePrefix="1" applyNumberFormat="1" applyFont="1" applyBorder="1" applyAlignment="1">
      <alignment horizontal="center"/>
    </xf>
    <xf numFmtId="0" fontId="3" fillId="0" borderId="0" xfId="0" applyFont="1" applyAlignment="1">
      <alignment horizontal="left" vertical="top" wrapText="1"/>
    </xf>
    <xf numFmtId="0" fontId="2" fillId="0" borderId="4" xfId="0" applyFont="1" applyBorder="1" applyAlignment="1">
      <alignment horizontal="left"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1"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62"/>
  <sheetViews>
    <sheetView tabSelected="1" workbookViewId="0">
      <selection activeCell="G6" sqref="G6"/>
    </sheetView>
  </sheetViews>
  <sheetFormatPr defaultColWidth="9.140625" defaultRowHeight="14.25" x14ac:dyDescent="0.2"/>
  <cols>
    <col min="1" max="1" width="21.85546875" style="7" customWidth="1"/>
    <col min="2" max="2" width="20.140625" style="7" bestFit="1" customWidth="1"/>
    <col min="3" max="3" width="14.7109375" style="7" bestFit="1" customWidth="1"/>
    <col min="4" max="4" width="17.7109375" style="7" bestFit="1" customWidth="1"/>
    <col min="5" max="5" width="13.7109375" style="7" bestFit="1" customWidth="1"/>
    <col min="6" max="6" width="14.28515625" style="7" bestFit="1" customWidth="1"/>
    <col min="7" max="7" width="13.7109375" style="7" bestFit="1" customWidth="1"/>
    <col min="8" max="8" width="7.85546875" style="7" bestFit="1" customWidth="1"/>
    <col min="9" max="10" width="13.7109375" style="7" bestFit="1" customWidth="1"/>
    <col min="11" max="11" width="7.85546875" style="7" bestFit="1" customWidth="1"/>
    <col min="12" max="16" width="13.7109375" style="7" bestFit="1" customWidth="1"/>
    <col min="17" max="17" width="11.28515625" style="7" bestFit="1" customWidth="1"/>
    <col min="18" max="18" width="21.28515625" style="7" bestFit="1" customWidth="1"/>
    <col min="19" max="19" width="16.28515625" style="7" bestFit="1" customWidth="1"/>
    <col min="20" max="20" width="13.7109375" style="7" bestFit="1" customWidth="1"/>
    <col min="21" max="21" width="14.28515625" style="7" bestFit="1" customWidth="1"/>
    <col min="22" max="25" width="13.7109375" style="7" bestFit="1" customWidth="1"/>
    <col min="26" max="26" width="19.85546875" style="7" bestFit="1" customWidth="1"/>
    <col min="27" max="28" width="17.7109375" style="7" bestFit="1" customWidth="1"/>
    <col min="29" max="30" width="13.7109375" style="7" bestFit="1" customWidth="1"/>
    <col min="31" max="31" width="10.140625" style="7" bestFit="1" customWidth="1"/>
    <col min="32" max="32" width="11.85546875" style="7" bestFit="1" customWidth="1"/>
    <col min="33" max="33" width="20.5703125" style="7" bestFit="1" customWidth="1"/>
    <col min="34" max="34" width="19.140625" style="6" bestFit="1" customWidth="1"/>
    <col min="35" max="35" width="18.140625" style="7" bestFit="1" customWidth="1"/>
    <col min="36" max="40" width="9.140625" style="7"/>
    <col min="41" max="45" width="14.140625" style="7" bestFit="1" customWidth="1"/>
    <col min="46" max="16384" width="9.140625" style="7"/>
  </cols>
  <sheetData>
    <row r="1" spans="1:45" s="1" customFormat="1" ht="31.9" customHeight="1" x14ac:dyDescent="0.25">
      <c r="A1" s="42" t="s">
        <v>106</v>
      </c>
      <c r="B1" s="42"/>
      <c r="C1" s="42"/>
      <c r="D1" s="42"/>
      <c r="E1" s="42"/>
      <c r="AH1" s="2"/>
    </row>
    <row r="2" spans="1:45" ht="15" x14ac:dyDescent="0.25">
      <c r="A2" s="3"/>
      <c r="B2" s="3"/>
      <c r="C2" s="3"/>
      <c r="D2" s="3"/>
      <c r="E2" s="4"/>
      <c r="F2" s="5"/>
      <c r="G2" s="6"/>
      <c r="H2" s="6"/>
      <c r="I2" s="6"/>
      <c r="J2" s="6"/>
      <c r="K2" s="6"/>
      <c r="L2" s="6"/>
    </row>
    <row r="3" spans="1:45" s="12" customFormat="1" ht="30" x14ac:dyDescent="0.25">
      <c r="A3" s="8" t="s">
        <v>0</v>
      </c>
      <c r="B3" s="9" t="s">
        <v>1</v>
      </c>
      <c r="C3" s="10" t="s">
        <v>2</v>
      </c>
      <c r="D3" s="10" t="s">
        <v>3</v>
      </c>
      <c r="E3" s="10" t="s">
        <v>4</v>
      </c>
      <c r="F3" s="11"/>
      <c r="G3" s="11"/>
      <c r="H3" s="11"/>
      <c r="I3" s="11"/>
      <c r="J3" s="11"/>
      <c r="K3" s="11"/>
      <c r="L3" s="11"/>
      <c r="AH3" s="13"/>
    </row>
    <row r="4" spans="1:45" x14ac:dyDescent="0.2">
      <c r="A4" s="7" t="s">
        <v>5</v>
      </c>
      <c r="B4" s="7" t="s">
        <v>5</v>
      </c>
      <c r="C4" s="14">
        <v>0</v>
      </c>
      <c r="D4" s="7">
        <v>0.45400000000000001</v>
      </c>
      <c r="E4" s="15">
        <v>5.7508074528569045E-10</v>
      </c>
      <c r="F4" s="16"/>
      <c r="G4" s="16"/>
      <c r="H4" s="16"/>
      <c r="I4" s="16"/>
      <c r="J4" s="16"/>
      <c r="K4" s="16"/>
      <c r="L4" s="16"/>
    </row>
    <row r="5" spans="1:45" x14ac:dyDescent="0.2">
      <c r="A5" s="7" t="s">
        <v>6</v>
      </c>
      <c r="B5" s="7" t="s">
        <v>6</v>
      </c>
      <c r="C5" s="14">
        <v>0</v>
      </c>
      <c r="D5" s="7">
        <v>0.48099999999999998</v>
      </c>
      <c r="E5" s="15">
        <v>3.2036830688592635E-10</v>
      </c>
      <c r="F5" s="16"/>
      <c r="G5" s="16"/>
      <c r="H5" s="16"/>
      <c r="I5" s="16"/>
      <c r="J5" s="16"/>
      <c r="K5" s="16"/>
      <c r="L5" s="16"/>
    </row>
    <row r="6" spans="1:45" x14ac:dyDescent="0.2">
      <c r="A6" s="7" t="s">
        <v>7</v>
      </c>
      <c r="B6" s="7" t="s">
        <v>7</v>
      </c>
      <c r="C6" s="14">
        <v>0</v>
      </c>
      <c r="D6" s="7">
        <v>0.45500000000000002</v>
      </c>
      <c r="E6" s="15">
        <v>2.208579118209518E-10</v>
      </c>
      <c r="F6" s="16"/>
      <c r="G6" s="16"/>
      <c r="H6" s="16"/>
      <c r="I6" s="16"/>
      <c r="J6" s="16"/>
      <c r="K6" s="16"/>
      <c r="L6" s="16"/>
    </row>
    <row r="7" spans="1:45" x14ac:dyDescent="0.2">
      <c r="A7" s="7" t="s">
        <v>8</v>
      </c>
      <c r="B7" s="7" t="s">
        <v>8</v>
      </c>
      <c r="C7" s="14">
        <v>0</v>
      </c>
      <c r="D7" s="7">
        <v>0.45700000000000002</v>
      </c>
      <c r="E7" s="15">
        <v>5.7385563173246868E-10</v>
      </c>
      <c r="F7" s="16"/>
      <c r="G7" s="16"/>
      <c r="H7" s="16"/>
      <c r="I7" s="16"/>
      <c r="J7" s="16"/>
      <c r="K7" s="16"/>
      <c r="L7" s="16"/>
    </row>
    <row r="8" spans="1:45" ht="15.75" thickBot="1" x14ac:dyDescent="0.3">
      <c r="A8" s="17" t="s">
        <v>9</v>
      </c>
      <c r="B8" s="18"/>
      <c r="C8" s="18"/>
      <c r="D8" s="18"/>
      <c r="E8" s="19">
        <f>AVERAGE(E4:E7)</f>
        <v>4.2254064893125935E-10</v>
      </c>
      <c r="F8" s="20"/>
      <c r="G8" s="16"/>
      <c r="H8" s="16"/>
      <c r="I8" s="16"/>
      <c r="J8" s="16"/>
      <c r="K8" s="16"/>
      <c r="L8" s="16"/>
    </row>
    <row r="9" spans="1:45" ht="15" thickTop="1" x14ac:dyDescent="0.2">
      <c r="A9" s="43" t="s">
        <v>10</v>
      </c>
      <c r="B9" s="43"/>
      <c r="C9" s="43"/>
      <c r="D9" s="43"/>
      <c r="E9" s="43"/>
    </row>
    <row r="12" spans="1:45" s="1" customFormat="1" ht="35.450000000000003" customHeight="1" x14ac:dyDescent="0.25">
      <c r="A12" s="46" t="s">
        <v>107</v>
      </c>
      <c r="B12" s="44"/>
      <c r="C12" s="44"/>
      <c r="D12" s="44"/>
      <c r="E12" s="44"/>
      <c r="F12" s="44"/>
      <c r="G12" s="44"/>
      <c r="H12" s="44"/>
      <c r="I12" s="44"/>
      <c r="J12" s="44"/>
      <c r="K12" s="44"/>
      <c r="L12" s="44"/>
      <c r="AH12" s="2"/>
    </row>
    <row r="13" spans="1:45" ht="15" x14ac:dyDescent="0.25">
      <c r="B13" s="3"/>
      <c r="C13" s="3"/>
      <c r="D13" s="3"/>
      <c r="E13" s="4"/>
      <c r="F13" s="4"/>
      <c r="G13" s="4"/>
      <c r="I13" s="3"/>
      <c r="J13" s="3"/>
      <c r="K13" s="3"/>
      <c r="L13" s="3"/>
      <c r="M13" s="3"/>
      <c r="N13" s="3"/>
      <c r="AH13" s="7"/>
    </row>
    <row r="14" spans="1:45" s="12" customFormat="1" ht="45.75" thickBot="1" x14ac:dyDescent="0.3">
      <c r="A14" s="21" t="s">
        <v>0</v>
      </c>
      <c r="B14" s="22" t="s">
        <v>1</v>
      </c>
      <c r="C14" s="22" t="s">
        <v>11</v>
      </c>
      <c r="D14" s="21" t="s">
        <v>3</v>
      </c>
      <c r="E14" s="21" t="s">
        <v>12</v>
      </c>
      <c r="F14" s="21" t="s">
        <v>13</v>
      </c>
      <c r="G14" s="21" t="s">
        <v>14</v>
      </c>
      <c r="H14" s="21" t="s">
        <v>15</v>
      </c>
      <c r="I14" s="21" t="s">
        <v>16</v>
      </c>
      <c r="J14" s="21" t="s">
        <v>17</v>
      </c>
      <c r="K14" s="21" t="s">
        <v>18</v>
      </c>
      <c r="L14" s="21" t="s">
        <v>19</v>
      </c>
      <c r="M14" s="21" t="s">
        <v>20</v>
      </c>
      <c r="N14" s="21" t="s">
        <v>21</v>
      </c>
      <c r="O14" s="21" t="s">
        <v>22</v>
      </c>
      <c r="P14" s="21" t="s">
        <v>23</v>
      </c>
      <c r="Q14" s="21" t="s">
        <v>24</v>
      </c>
      <c r="R14" s="21" t="s">
        <v>25</v>
      </c>
      <c r="S14" s="21" t="s">
        <v>26</v>
      </c>
      <c r="T14" s="21" t="s">
        <v>27</v>
      </c>
      <c r="U14" s="21" t="s">
        <v>28</v>
      </c>
      <c r="V14" s="21" t="s">
        <v>29</v>
      </c>
      <c r="W14" s="21" t="s">
        <v>30</v>
      </c>
      <c r="X14" s="21" t="s">
        <v>31</v>
      </c>
      <c r="Y14" s="21" t="s">
        <v>32</v>
      </c>
      <c r="Z14" s="21" t="s">
        <v>33</v>
      </c>
      <c r="AA14" s="21" t="s">
        <v>34</v>
      </c>
      <c r="AB14" s="21" t="s">
        <v>35</v>
      </c>
      <c r="AC14" s="21" t="s">
        <v>36</v>
      </c>
      <c r="AD14" s="21" t="s">
        <v>37</v>
      </c>
      <c r="AE14" s="21" t="s">
        <v>38</v>
      </c>
      <c r="AF14" s="21" t="s">
        <v>39</v>
      </c>
      <c r="AG14" s="21" t="s">
        <v>40</v>
      </c>
      <c r="AH14" s="21" t="s">
        <v>41</v>
      </c>
      <c r="AI14" s="21" t="s">
        <v>42</v>
      </c>
      <c r="AJ14" s="21" t="s">
        <v>43</v>
      </c>
      <c r="AK14" s="21" t="s">
        <v>44</v>
      </c>
      <c r="AL14" s="21" t="s">
        <v>45</v>
      </c>
      <c r="AM14" s="21" t="s">
        <v>46</v>
      </c>
      <c r="AN14" s="21" t="s">
        <v>47</v>
      </c>
      <c r="AO14" s="21" t="s">
        <v>48</v>
      </c>
      <c r="AP14" s="21" t="s">
        <v>49</v>
      </c>
      <c r="AQ14" s="21" t="s">
        <v>50</v>
      </c>
      <c r="AR14" s="21" t="s">
        <v>51</v>
      </c>
      <c r="AS14" s="21" t="s">
        <v>52</v>
      </c>
    </row>
    <row r="15" spans="1:45" s="26" customFormat="1" ht="15.75" thickBot="1" x14ac:dyDescent="0.3">
      <c r="A15" s="23" t="s">
        <v>53</v>
      </c>
      <c r="B15" s="24"/>
      <c r="C15" s="24"/>
      <c r="D15" s="24"/>
      <c r="E15" s="25"/>
      <c r="F15" s="25"/>
      <c r="G15" s="25"/>
      <c r="H15" s="25"/>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row>
    <row r="16" spans="1:45" x14ac:dyDescent="0.2">
      <c r="A16" s="6" t="s">
        <v>54</v>
      </c>
      <c r="B16" s="7" t="s">
        <v>55</v>
      </c>
      <c r="C16" s="14">
        <v>0.13</v>
      </c>
      <c r="D16" s="7">
        <v>0.98099999999999998</v>
      </c>
      <c r="E16" s="15">
        <v>9.1033830017652814E-9</v>
      </c>
      <c r="F16" s="15">
        <v>8.680842352834022E-9</v>
      </c>
      <c r="G16" s="15">
        <v>6.4905122885555359E-10</v>
      </c>
      <c r="H16" s="27" t="s">
        <v>56</v>
      </c>
      <c r="I16" s="15">
        <v>3.8876628962601198E-11</v>
      </c>
      <c r="J16" s="27" t="s">
        <v>56</v>
      </c>
      <c r="K16" s="27" t="s">
        <v>56</v>
      </c>
      <c r="L16" s="15">
        <v>6.2562231281030044E-12</v>
      </c>
      <c r="M16" s="15">
        <v>8.4004969217025235E-12</v>
      </c>
      <c r="N16" s="27" t="s">
        <v>56</v>
      </c>
      <c r="O16" s="27" t="s">
        <v>56</v>
      </c>
      <c r="P16" s="15">
        <v>9.1433651522440631E-13</v>
      </c>
      <c r="Q16" s="27" t="s">
        <v>56</v>
      </c>
      <c r="R16" s="27" t="s">
        <v>56</v>
      </c>
      <c r="S16" s="15">
        <v>4.637971798033228E-12</v>
      </c>
      <c r="T16" s="15">
        <v>2.2786014470303659E-12</v>
      </c>
      <c r="U16" s="27" t="s">
        <v>56</v>
      </c>
      <c r="V16" s="15">
        <v>3.3686360779913359E-13</v>
      </c>
      <c r="W16" s="27" t="s">
        <v>56</v>
      </c>
      <c r="X16" s="27" t="s">
        <v>56</v>
      </c>
      <c r="Y16" s="15">
        <v>3.1022754137868304E-13</v>
      </c>
      <c r="Z16" s="15">
        <v>2.1258485324417241E-13</v>
      </c>
      <c r="AA16" s="15">
        <v>9.7587778615759796E-13</v>
      </c>
      <c r="AB16" s="15">
        <v>2.3731368056507162E-12</v>
      </c>
      <c r="AC16" s="15">
        <v>1.0560389441817681E-12</v>
      </c>
      <c r="AD16" s="27" t="s">
        <v>56</v>
      </c>
      <c r="AE16" s="27" t="s">
        <v>56</v>
      </c>
      <c r="AF16" s="27" t="s">
        <v>56</v>
      </c>
      <c r="AG16" s="15">
        <v>9.3949611423362783E-9</v>
      </c>
      <c r="AH16" s="6">
        <v>0.74474441052887852</v>
      </c>
      <c r="AI16" s="7">
        <v>0</v>
      </c>
      <c r="AJ16" s="7">
        <v>7.4768231293090903E-2</v>
      </c>
      <c r="AK16" s="7">
        <v>4.4784396931144823E-3</v>
      </c>
      <c r="AL16" s="7">
        <f>AQ16/AP16</f>
        <v>5.9897627851580877E-2</v>
      </c>
      <c r="AM16" s="7">
        <v>1.8294634853291485E-3</v>
      </c>
      <c r="AN16" s="7">
        <f>AR16/AQ16</f>
        <v>0.37700594009591465</v>
      </c>
      <c r="AO16" s="15">
        <v>8.680842352834022E-9</v>
      </c>
      <c r="AP16" s="15">
        <v>6.4905122885555359E-10</v>
      </c>
      <c r="AQ16" s="15">
        <v>3.8876628962601198E-11</v>
      </c>
      <c r="AR16" s="15">
        <v>1.4656720049805528E-11</v>
      </c>
      <c r="AS16" s="15">
        <v>6.9165732450635943E-12</v>
      </c>
    </row>
    <row r="17" spans="1:45" x14ac:dyDescent="0.2">
      <c r="A17" s="7" t="s">
        <v>57</v>
      </c>
      <c r="B17" s="7" t="s">
        <v>58</v>
      </c>
      <c r="C17" s="7">
        <v>0.26</v>
      </c>
      <c r="D17" s="7">
        <v>0.97699999999999998</v>
      </c>
      <c r="E17" s="15">
        <v>1.1289482485575543E-8</v>
      </c>
      <c r="F17" s="15">
        <v>1.0866941836644283E-8</v>
      </c>
      <c r="G17" s="15">
        <v>8.6071075290551693E-10</v>
      </c>
      <c r="H17" s="15" t="s">
        <v>56</v>
      </c>
      <c r="I17" s="15">
        <v>1.9292170737203836E-11</v>
      </c>
      <c r="J17" s="27" t="s">
        <v>56</v>
      </c>
      <c r="K17" s="27" t="s">
        <v>56</v>
      </c>
      <c r="L17" s="15">
        <v>1.0091760031104302E-12</v>
      </c>
      <c r="M17" s="15">
        <v>3.2087972952906034E-12</v>
      </c>
      <c r="N17" s="15">
        <v>1.2192568015240019E-12</v>
      </c>
      <c r="O17" s="27" t="s">
        <v>56</v>
      </c>
      <c r="P17" s="15">
        <v>6.4736407473076726E-13</v>
      </c>
      <c r="Q17" s="27" t="s">
        <v>56</v>
      </c>
      <c r="R17" s="27" t="s">
        <v>56</v>
      </c>
      <c r="S17" s="15">
        <v>8.7671522144954502E-13</v>
      </c>
      <c r="T17" s="15">
        <v>9.3734594265877926E-13</v>
      </c>
      <c r="U17" s="27" t="s">
        <v>56</v>
      </c>
      <c r="V17" s="15">
        <v>3.100558846605639E-13</v>
      </c>
      <c r="W17" s="27" t="s">
        <v>56</v>
      </c>
      <c r="X17" s="15">
        <v>1.8619154184889971E-13</v>
      </c>
      <c r="Y17" s="27" t="s">
        <v>56</v>
      </c>
      <c r="Z17" s="15">
        <v>7.9057485512162377E-13</v>
      </c>
      <c r="AA17" s="15">
        <v>4.0046991310015897E-13</v>
      </c>
      <c r="AB17" s="27" t="s">
        <v>56</v>
      </c>
      <c r="AC17" s="15">
        <v>6.4505388015770172E-13</v>
      </c>
      <c r="AD17" s="27" t="s">
        <v>56</v>
      </c>
      <c r="AE17" s="27" t="s">
        <v>56</v>
      </c>
      <c r="AF17" s="27" t="s">
        <v>56</v>
      </c>
      <c r="AG17" s="15">
        <v>1.1754812893397894E-8</v>
      </c>
      <c r="AH17" s="6">
        <v>0.31450288386603575</v>
      </c>
      <c r="AI17" s="7">
        <v>0</v>
      </c>
      <c r="AJ17" s="7">
        <v>7.9204505356154989E-2</v>
      </c>
      <c r="AK17" s="7">
        <v>1.7753081802783686E-3</v>
      </c>
      <c r="AL17" s="7">
        <f>AQ17/AP17</f>
        <v>2.241423227498774E-2</v>
      </c>
      <c r="AM17" s="7">
        <v>5.5991780080556016E-4</v>
      </c>
      <c r="AN17" s="7">
        <f t="shared" ref="AN17:AN61" si="0">AR17/AQ17</f>
        <v>0.21863653167172711</v>
      </c>
      <c r="AO17" s="15">
        <v>1.0866941836644283E-8</v>
      </c>
      <c r="AP17" s="15">
        <v>8.6071075290551693E-10</v>
      </c>
      <c r="AQ17" s="15">
        <v>1.9292170737203836E-11</v>
      </c>
      <c r="AR17" s="15">
        <v>4.2179732984010332E-12</v>
      </c>
      <c r="AS17" s="15">
        <v>1.8140611641083242E-12</v>
      </c>
    </row>
    <row r="18" spans="1:45" x14ac:dyDescent="0.2">
      <c r="A18" s="7" t="s">
        <v>59</v>
      </c>
      <c r="B18" s="7" t="s">
        <v>55</v>
      </c>
      <c r="C18" s="7">
        <v>0.05</v>
      </c>
      <c r="D18" s="7">
        <v>0.97599999999999998</v>
      </c>
      <c r="E18" s="15">
        <v>2.621980171742227E-9</v>
      </c>
      <c r="F18" s="15">
        <v>2.1994395228109677E-9</v>
      </c>
      <c r="G18" s="15">
        <v>1.3529044327290323E-10</v>
      </c>
      <c r="H18" s="15" t="s">
        <v>56</v>
      </c>
      <c r="I18" s="15">
        <v>2.8470796807761467E-12</v>
      </c>
      <c r="J18" s="27" t="s">
        <v>56</v>
      </c>
      <c r="K18" s="27" t="s">
        <v>56</v>
      </c>
      <c r="L18" s="15">
        <v>4.8807898630816309E-13</v>
      </c>
      <c r="M18" s="15">
        <v>9.9196742567920252E-13</v>
      </c>
      <c r="N18" s="27" t="s">
        <v>56</v>
      </c>
      <c r="O18" s="27" t="s">
        <v>56</v>
      </c>
      <c r="P18" s="15">
        <v>4.9485725489013234E-13</v>
      </c>
      <c r="Q18" s="27" t="s">
        <v>56</v>
      </c>
      <c r="R18" s="27" t="s">
        <v>56</v>
      </c>
      <c r="S18" s="15">
        <v>7.0775281874355946E-13</v>
      </c>
      <c r="T18" s="15">
        <v>5.1455508863100427E-13</v>
      </c>
      <c r="U18" s="27" t="s">
        <v>56</v>
      </c>
      <c r="V18" s="27" t="s">
        <v>56</v>
      </c>
      <c r="W18" s="27" t="s">
        <v>56</v>
      </c>
      <c r="X18" s="27" t="s">
        <v>56</v>
      </c>
      <c r="Y18" s="27" t="s">
        <v>56</v>
      </c>
      <c r="Z18" s="27" t="s">
        <v>56</v>
      </c>
      <c r="AA18" s="15">
        <v>8.1881919448661734E-13</v>
      </c>
      <c r="AB18" s="15">
        <v>4.4084646551976057E-13</v>
      </c>
      <c r="AC18" s="15">
        <v>7.253234695002543E-13</v>
      </c>
      <c r="AD18" s="15">
        <v>1.8096183322960286E-13</v>
      </c>
      <c r="AE18" s="27" t="s">
        <v>56</v>
      </c>
      <c r="AF18" s="27" t="s">
        <v>56</v>
      </c>
      <c r="AG18" s="15">
        <v>2.3422643892135155E-9</v>
      </c>
      <c r="AH18" s="6">
        <v>0.49203126400443464</v>
      </c>
      <c r="AI18" s="7">
        <v>0</v>
      </c>
      <c r="AJ18" s="7">
        <v>6.1511326803838133E-2</v>
      </c>
      <c r="AK18" s="7">
        <v>1.2944569065201984E-3</v>
      </c>
      <c r="AL18" s="7">
        <f>AQ18/AP18</f>
        <v>2.1044203950408496E-2</v>
      </c>
      <c r="AM18" s="7">
        <v>8.9791223918423357E-4</v>
      </c>
      <c r="AN18" s="7">
        <f t="shared" si="0"/>
        <v>0.51984720413019414</v>
      </c>
      <c r="AO18" s="15">
        <v>2.1994395228109677E-9</v>
      </c>
      <c r="AP18" s="15">
        <v>1.3529044327290323E-10</v>
      </c>
      <c r="AQ18" s="15">
        <v>2.8470796807761467E-12</v>
      </c>
      <c r="AR18" s="15">
        <v>1.4800464119873656E-12</v>
      </c>
      <c r="AS18" s="15">
        <v>1.2223079073745638E-12</v>
      </c>
    </row>
    <row r="19" spans="1:45" x14ac:dyDescent="0.2">
      <c r="A19" s="7" t="s">
        <v>60</v>
      </c>
      <c r="B19" s="7" t="s">
        <v>58</v>
      </c>
      <c r="C19" s="7">
        <v>0.09</v>
      </c>
      <c r="D19" s="7">
        <v>0.95799999999999996</v>
      </c>
      <c r="E19" s="15">
        <v>2.2861428740903691E-9</v>
      </c>
      <c r="F19" s="15">
        <v>1.8636022251591098E-9</v>
      </c>
      <c r="G19" s="27" t="s">
        <v>56</v>
      </c>
      <c r="H19" s="15" t="s">
        <v>56</v>
      </c>
      <c r="I19" s="15">
        <v>1.3812256528668453E-12</v>
      </c>
      <c r="J19" s="27" t="s">
        <v>56</v>
      </c>
      <c r="K19" s="27" t="s">
        <v>56</v>
      </c>
      <c r="L19" s="27" t="s">
        <v>56</v>
      </c>
      <c r="M19" s="15">
        <v>3.1280650902221197E-13</v>
      </c>
      <c r="N19" s="27" t="s">
        <v>56</v>
      </c>
      <c r="O19" s="27" t="s">
        <v>56</v>
      </c>
      <c r="P19" s="27" t="s">
        <v>56</v>
      </c>
      <c r="Q19" s="27" t="s">
        <v>56</v>
      </c>
      <c r="R19" s="27" t="s">
        <v>56</v>
      </c>
      <c r="S19" s="15">
        <v>2.0189424875390389E-13</v>
      </c>
      <c r="T19" s="27" t="s">
        <v>56</v>
      </c>
      <c r="U19" s="27" t="s">
        <v>56</v>
      </c>
      <c r="V19" s="27" t="s">
        <v>56</v>
      </c>
      <c r="W19" s="27" t="s">
        <v>56</v>
      </c>
      <c r="X19" s="27" t="s">
        <v>56</v>
      </c>
      <c r="Y19" s="27" t="s">
        <v>56</v>
      </c>
      <c r="Z19" s="27" t="s">
        <v>56</v>
      </c>
      <c r="AA19" s="15">
        <v>1.7379252214225356E-13</v>
      </c>
      <c r="AB19" s="27" t="s">
        <v>56</v>
      </c>
      <c r="AC19" s="15">
        <v>2.3430175113343926E-13</v>
      </c>
      <c r="AD19" s="27" t="s">
        <v>56</v>
      </c>
      <c r="AE19" s="27" t="s">
        <v>56</v>
      </c>
      <c r="AF19" s="27" t="s">
        <v>56</v>
      </c>
      <c r="AG19" s="15">
        <v>1.8659062458430285E-9</v>
      </c>
      <c r="AH19" s="6">
        <v>0</v>
      </c>
      <c r="AI19" s="7">
        <v>0</v>
      </c>
      <c r="AJ19" s="7">
        <v>0</v>
      </c>
      <c r="AK19" s="7">
        <v>7.4115904897512107E-4</v>
      </c>
      <c r="AL19" s="14" t="s">
        <v>56</v>
      </c>
      <c r="AM19" s="7">
        <v>1.6785046980479179E-4</v>
      </c>
      <c r="AN19" s="7">
        <f t="shared" si="0"/>
        <v>0.22647024284044887</v>
      </c>
      <c r="AO19" s="15">
        <v>1.8636022251591098E-9</v>
      </c>
      <c r="AP19" s="15">
        <v>0</v>
      </c>
      <c r="AQ19" s="15">
        <v>1.3812256528668453E-12</v>
      </c>
      <c r="AR19" s="15">
        <v>3.1280650902221197E-13</v>
      </c>
      <c r="AS19" s="15">
        <v>2.0189424875390389E-13</v>
      </c>
    </row>
    <row r="20" spans="1:45" x14ac:dyDescent="0.2">
      <c r="A20" s="7" t="s">
        <v>61</v>
      </c>
      <c r="B20" s="7" t="s">
        <v>62</v>
      </c>
      <c r="C20" s="7">
        <v>0.01</v>
      </c>
      <c r="D20" s="7">
        <v>1.002</v>
      </c>
      <c r="E20" s="15">
        <v>6.066189137059399E-9</v>
      </c>
      <c r="F20" s="15">
        <v>5.6436484881281396E-9</v>
      </c>
      <c r="G20" s="15">
        <v>4.0809628775759037E-10</v>
      </c>
      <c r="H20" s="15" t="s">
        <v>56</v>
      </c>
      <c r="I20" s="15">
        <v>1.3440498832434432E-11</v>
      </c>
      <c r="J20" s="15">
        <v>1.23987066871129E-12</v>
      </c>
      <c r="K20" s="27" t="s">
        <v>56</v>
      </c>
      <c r="L20" s="15">
        <v>4.2455599221213055E-12</v>
      </c>
      <c r="M20" s="15">
        <v>3.8764137191687803E-12</v>
      </c>
      <c r="N20" s="27" t="s">
        <v>56</v>
      </c>
      <c r="O20" s="15">
        <v>4.2974273439896184E-13</v>
      </c>
      <c r="P20" s="15">
        <v>1.1132289239368549E-12</v>
      </c>
      <c r="Q20" s="27" t="s">
        <v>56</v>
      </c>
      <c r="R20" s="27" t="s">
        <v>56</v>
      </c>
      <c r="S20" s="15">
        <v>2.7115927022308137E-12</v>
      </c>
      <c r="T20" s="15">
        <v>1.1498194724463159E-12</v>
      </c>
      <c r="U20" s="27" t="s">
        <v>56</v>
      </c>
      <c r="V20" s="27" t="s">
        <v>56</v>
      </c>
      <c r="W20" s="15">
        <v>2.0246617686820456E-13</v>
      </c>
      <c r="X20" s="15">
        <v>2.450871598020023E-13</v>
      </c>
      <c r="Y20" s="15">
        <v>2.6727867457224497E-13</v>
      </c>
      <c r="Z20" s="27" t="s">
        <v>56</v>
      </c>
      <c r="AA20" s="15">
        <v>1.3874436351023238E-12</v>
      </c>
      <c r="AB20" s="15">
        <v>5.1375520518370722E-13</v>
      </c>
      <c r="AC20" s="15">
        <v>8.0989333997652645E-13</v>
      </c>
      <c r="AD20" s="15">
        <v>1.5327497112912644E-13</v>
      </c>
      <c r="AE20" s="27" t="s">
        <v>56</v>
      </c>
      <c r="AF20" s="27" t="s">
        <v>56</v>
      </c>
      <c r="AG20" s="15">
        <v>6.0798797527143942E-9</v>
      </c>
      <c r="AH20" s="6">
        <v>1.0952287938532219</v>
      </c>
      <c r="AI20" s="7">
        <v>9.2248858034885625E-2</v>
      </c>
      <c r="AJ20" s="7">
        <v>7.231072038169159E-2</v>
      </c>
      <c r="AK20" s="7">
        <v>2.6012196776654391E-3</v>
      </c>
      <c r="AL20" s="7">
        <f t="shared" ref="AL20:AL36" si="1">AQ20/AP20</f>
        <v>3.2934626546806775E-2</v>
      </c>
      <c r="AM20" s="7">
        <v>1.7598941527083706E-3</v>
      </c>
      <c r="AN20" s="7">
        <f t="shared" si="0"/>
        <v>0.60429108640597828</v>
      </c>
      <c r="AO20" s="15">
        <v>5.6436484881281396E-9</v>
      </c>
      <c r="AP20" s="15">
        <v>4.0809628775759037E-10</v>
      </c>
      <c r="AQ20" s="15">
        <v>1.3440498832434432E-11</v>
      </c>
      <c r="AR20" s="15">
        <v>8.1219736412900859E-12</v>
      </c>
      <c r="AS20" s="15">
        <v>3.86141217467713E-12</v>
      </c>
    </row>
    <row r="21" spans="1:45" x14ac:dyDescent="0.2">
      <c r="A21" s="7" t="s">
        <v>63</v>
      </c>
      <c r="B21" s="7" t="s">
        <v>64</v>
      </c>
      <c r="C21" s="7">
        <v>0.2</v>
      </c>
      <c r="D21" s="7">
        <v>0.97299999999999998</v>
      </c>
      <c r="E21" s="15">
        <v>4.701538364248099E-9</v>
      </c>
      <c r="F21" s="15">
        <v>4.2789977153168396E-9</v>
      </c>
      <c r="G21" s="15">
        <v>3.5170569316129922E-10</v>
      </c>
      <c r="H21" s="15" t="s">
        <v>56</v>
      </c>
      <c r="I21" s="15">
        <v>9.9577268655841328E-12</v>
      </c>
      <c r="J21" s="27" t="s">
        <v>56</v>
      </c>
      <c r="K21" s="27" t="s">
        <v>56</v>
      </c>
      <c r="L21" s="15">
        <v>7.8561130175044652E-13</v>
      </c>
      <c r="M21" s="15">
        <v>2.8310856162045895E-12</v>
      </c>
      <c r="N21" s="27" t="s">
        <v>56</v>
      </c>
      <c r="O21" s="27" t="s">
        <v>56</v>
      </c>
      <c r="P21" s="27" t="s">
        <v>56</v>
      </c>
      <c r="Q21" s="27" t="s">
        <v>56</v>
      </c>
      <c r="R21" s="27" t="s">
        <v>56</v>
      </c>
      <c r="S21" s="15">
        <v>1.2116223931482756E-12</v>
      </c>
      <c r="T21" s="15">
        <v>1.0120423321924515E-12</v>
      </c>
      <c r="U21" s="27" t="s">
        <v>56</v>
      </c>
      <c r="V21" s="27" t="s">
        <v>56</v>
      </c>
      <c r="W21" s="27" t="s">
        <v>56</v>
      </c>
      <c r="X21" s="27" t="s">
        <v>56</v>
      </c>
      <c r="Y21" s="15">
        <v>3.3780048873575246E-13</v>
      </c>
      <c r="Z21" s="15">
        <v>2.9371521518799156E-13</v>
      </c>
      <c r="AA21" s="15">
        <v>7.871211578381119E-13</v>
      </c>
      <c r="AB21" s="15">
        <v>2.9217162609839951E-13</v>
      </c>
      <c r="AC21" s="15">
        <v>6.3883301392126274E-13</v>
      </c>
      <c r="AD21" s="27" t="s">
        <v>56</v>
      </c>
      <c r="AE21" s="27" t="s">
        <v>56</v>
      </c>
      <c r="AF21" s="27" t="s">
        <v>56</v>
      </c>
      <c r="AG21" s="15">
        <v>4.6485133380000631E-9</v>
      </c>
      <c r="AH21" s="6">
        <v>0.27749471695725431</v>
      </c>
      <c r="AI21" s="7">
        <v>0</v>
      </c>
      <c r="AJ21" s="7">
        <v>8.2193475332402011E-2</v>
      </c>
      <c r="AK21" s="7">
        <v>2.3271166586371524E-3</v>
      </c>
      <c r="AL21" s="7">
        <f t="shared" si="1"/>
        <v>2.8312668970693407E-2</v>
      </c>
      <c r="AM21" s="7">
        <v>9.2416441180501456E-4</v>
      </c>
      <c r="AN21" s="7">
        <f t="shared" si="0"/>
        <v>0.36320507348469794</v>
      </c>
      <c r="AO21" s="15">
        <v>4.2789977153168396E-9</v>
      </c>
      <c r="AP21" s="15">
        <v>3.5170569316129922E-10</v>
      </c>
      <c r="AQ21" s="15">
        <v>9.9577268655841328E-12</v>
      </c>
      <c r="AR21" s="15">
        <v>3.616696917955036E-12</v>
      </c>
      <c r="AS21" s="15">
        <v>2.2236647253407271E-12</v>
      </c>
    </row>
    <row r="22" spans="1:45" x14ac:dyDescent="0.2">
      <c r="A22" s="7" t="s">
        <v>65</v>
      </c>
      <c r="B22" s="7" t="s">
        <v>55</v>
      </c>
      <c r="C22" s="7">
        <v>0.04</v>
      </c>
      <c r="D22" s="7">
        <v>0.99399999999999999</v>
      </c>
      <c r="E22" s="15">
        <v>2.3973320077881253E-9</v>
      </c>
      <c r="F22" s="15">
        <v>1.974791358856866E-9</v>
      </c>
      <c r="G22" s="15">
        <v>1.2311045044323118E-10</v>
      </c>
      <c r="H22" s="15" t="s">
        <v>56</v>
      </c>
      <c r="I22" s="15">
        <v>3.3871679653167253E-12</v>
      </c>
      <c r="J22" s="27" t="s">
        <v>56</v>
      </c>
      <c r="K22" s="27" t="s">
        <v>56</v>
      </c>
      <c r="L22" s="15">
        <v>1.5937534032347036E-12</v>
      </c>
      <c r="M22" s="15">
        <v>2.1451283699894225E-12</v>
      </c>
      <c r="N22" s="27" t="s">
        <v>56</v>
      </c>
      <c r="O22" s="27" t="s">
        <v>56</v>
      </c>
      <c r="P22" s="15">
        <v>4.0491338092955154E-13</v>
      </c>
      <c r="Q22" s="27" t="s">
        <v>56</v>
      </c>
      <c r="R22" s="27" t="s">
        <v>56</v>
      </c>
      <c r="S22" s="15">
        <v>2.0014167436115657E-12</v>
      </c>
      <c r="T22" s="15">
        <v>1.1194471064610443E-12</v>
      </c>
      <c r="U22" s="27" t="s">
        <v>56</v>
      </c>
      <c r="V22" s="27" t="s">
        <v>56</v>
      </c>
      <c r="W22" s="27" t="s">
        <v>56</v>
      </c>
      <c r="X22" s="27" t="s">
        <v>56</v>
      </c>
      <c r="Y22" s="15">
        <v>4.4088514492271913E-13</v>
      </c>
      <c r="Z22" s="27" t="s">
        <v>56</v>
      </c>
      <c r="AA22" s="15">
        <v>2.2444762225800173E-12</v>
      </c>
      <c r="AB22" s="15">
        <v>7.7297023273082467E-13</v>
      </c>
      <c r="AC22" s="15">
        <v>1.6588788817092727E-12</v>
      </c>
      <c r="AD22" s="27" t="s">
        <v>56</v>
      </c>
      <c r="AE22" s="27" t="s">
        <v>56</v>
      </c>
      <c r="AF22" s="27" t="s">
        <v>56</v>
      </c>
      <c r="AG22" s="15">
        <v>2.1128250482257308E-9</v>
      </c>
      <c r="AH22" s="6">
        <v>0.74296411605547052</v>
      </c>
      <c r="AI22" s="7">
        <v>0</v>
      </c>
      <c r="AJ22" s="7">
        <v>6.2340991057655469E-2</v>
      </c>
      <c r="AK22" s="7">
        <v>1.715202950491657E-3</v>
      </c>
      <c r="AL22" s="7">
        <f t="shared" si="1"/>
        <v>2.7513244839264234E-2</v>
      </c>
      <c r="AM22" s="7">
        <v>2.3216023700500187E-3</v>
      </c>
      <c r="AN22" s="7">
        <f t="shared" si="0"/>
        <v>1.1038371322322402</v>
      </c>
      <c r="AO22" s="15">
        <v>1.974791358856866E-9</v>
      </c>
      <c r="AP22" s="15">
        <v>1.2311045044323118E-10</v>
      </c>
      <c r="AQ22" s="15">
        <v>3.3871679653167253E-12</v>
      </c>
      <c r="AR22" s="15">
        <v>3.7388817732241262E-12</v>
      </c>
      <c r="AS22" s="15">
        <v>3.12086385007261E-12</v>
      </c>
    </row>
    <row r="23" spans="1:45" x14ac:dyDescent="0.2">
      <c r="A23" s="7" t="s">
        <v>66</v>
      </c>
      <c r="B23" s="7" t="s">
        <v>58</v>
      </c>
      <c r="C23" s="7">
        <v>0.1</v>
      </c>
      <c r="D23" s="7">
        <v>0.96299999999999997</v>
      </c>
      <c r="E23" s="15">
        <v>2.8869298947618035E-9</v>
      </c>
      <c r="F23" s="15">
        <v>2.4643892458305442E-9</v>
      </c>
      <c r="G23" s="15">
        <v>2.3087771041396607E-10</v>
      </c>
      <c r="H23" s="15" t="s">
        <v>56</v>
      </c>
      <c r="I23" s="15">
        <v>6.4275201091836885E-12</v>
      </c>
      <c r="J23" s="27" t="s">
        <v>56</v>
      </c>
      <c r="K23" s="27" t="s">
        <v>56</v>
      </c>
      <c r="L23" s="15">
        <v>1.0238473053363348E-12</v>
      </c>
      <c r="M23" s="15">
        <v>2.9203269868583791E-12</v>
      </c>
      <c r="N23" s="27" t="s">
        <v>56</v>
      </c>
      <c r="O23" s="27" t="s">
        <v>56</v>
      </c>
      <c r="P23" s="27" t="s">
        <v>56</v>
      </c>
      <c r="Q23" s="27" t="s">
        <v>56</v>
      </c>
      <c r="R23" s="27" t="s">
        <v>56</v>
      </c>
      <c r="S23" s="15">
        <v>1.2528964263520463E-12</v>
      </c>
      <c r="T23" s="15">
        <v>1.3702191418059833E-12</v>
      </c>
      <c r="U23" s="27" t="s">
        <v>56</v>
      </c>
      <c r="V23" s="27" t="s">
        <v>56</v>
      </c>
      <c r="W23" s="27" t="s">
        <v>56</v>
      </c>
      <c r="X23" s="27" t="s">
        <v>56</v>
      </c>
      <c r="Y23" s="27" t="s">
        <v>56</v>
      </c>
      <c r="Z23" s="27" t="s">
        <v>56</v>
      </c>
      <c r="AA23" s="15">
        <v>1.167008665039338E-12</v>
      </c>
      <c r="AB23" s="15">
        <v>3.9094795592302748E-13</v>
      </c>
      <c r="AC23" s="27" t="s">
        <v>56</v>
      </c>
      <c r="AD23" s="27" t="s">
        <v>56</v>
      </c>
      <c r="AE23" s="27" t="s">
        <v>56</v>
      </c>
      <c r="AF23" s="27" t="s">
        <v>56</v>
      </c>
      <c r="AG23" s="15">
        <v>2.7098197228350094E-9</v>
      </c>
      <c r="AH23" s="6">
        <v>0.35059337873590868</v>
      </c>
      <c r="AI23" s="7">
        <v>0</v>
      </c>
      <c r="AJ23" s="7">
        <v>9.3685569682055672E-2</v>
      </c>
      <c r="AK23" s="7">
        <v>2.6081594537300853E-3</v>
      </c>
      <c r="AL23" s="7">
        <f t="shared" si="1"/>
        <v>2.783950039031087E-2</v>
      </c>
      <c r="AM23" s="7">
        <v>1.6004672552713786E-3</v>
      </c>
      <c r="AN23" s="7">
        <f t="shared" si="0"/>
        <v>0.61363857680651179</v>
      </c>
      <c r="AO23" s="15">
        <v>2.4643892458305442E-9</v>
      </c>
      <c r="AP23" s="15">
        <v>2.3087771041396607E-10</v>
      </c>
      <c r="AQ23" s="15">
        <v>6.4275201091836885E-12</v>
      </c>
      <c r="AR23" s="15">
        <v>3.9441742921947138E-12</v>
      </c>
      <c r="AS23" s="15">
        <v>2.6231155681580298E-12</v>
      </c>
    </row>
    <row r="24" spans="1:45" x14ac:dyDescent="0.2">
      <c r="A24" s="7" t="s">
        <v>67</v>
      </c>
      <c r="B24" s="7" t="s">
        <v>62</v>
      </c>
      <c r="C24" s="7">
        <v>0.01</v>
      </c>
      <c r="D24" s="7">
        <v>0.96399999999999997</v>
      </c>
      <c r="E24" s="15">
        <v>3.2954675768989553E-9</v>
      </c>
      <c r="F24" s="15">
        <v>2.8729269279676959E-9</v>
      </c>
      <c r="G24" s="15">
        <v>2.052263216751751E-10</v>
      </c>
      <c r="H24" s="15" t="s">
        <v>56</v>
      </c>
      <c r="I24" s="15">
        <v>1.0187956076512452E-11</v>
      </c>
      <c r="J24" s="15">
        <v>2.5320053512098534E-12</v>
      </c>
      <c r="K24" s="27" t="s">
        <v>56</v>
      </c>
      <c r="L24" s="15">
        <v>3.1717833883949565E-12</v>
      </c>
      <c r="M24" s="15">
        <v>6.2411038862827831E-12</v>
      </c>
      <c r="N24" s="27" t="s">
        <v>56</v>
      </c>
      <c r="O24" s="15">
        <v>3.2913469524725034E-13</v>
      </c>
      <c r="P24" s="15">
        <v>9.3046070688292813E-13</v>
      </c>
      <c r="Q24" s="27" t="s">
        <v>56</v>
      </c>
      <c r="R24" s="27" t="s">
        <v>56</v>
      </c>
      <c r="S24" s="15">
        <v>5.0732661802318407E-12</v>
      </c>
      <c r="T24" s="15">
        <v>3.2994154784140191E-12</v>
      </c>
      <c r="U24" s="27" t="s">
        <v>56</v>
      </c>
      <c r="V24" s="27" t="s">
        <v>56</v>
      </c>
      <c r="W24" s="27" t="s">
        <v>56</v>
      </c>
      <c r="X24" s="27" t="s">
        <v>56</v>
      </c>
      <c r="Y24" s="15">
        <v>8.3344366780515419E-13</v>
      </c>
      <c r="Z24" s="15">
        <v>2.964573696866346E-13</v>
      </c>
      <c r="AA24" s="15">
        <v>4.0846110336311164E-12</v>
      </c>
      <c r="AB24" s="15">
        <v>1.5462291265444119E-12</v>
      </c>
      <c r="AC24" s="15">
        <v>4.6568688295816349E-12</v>
      </c>
      <c r="AD24" s="27" t="s">
        <v>56</v>
      </c>
      <c r="AE24" s="27" t="s">
        <v>56</v>
      </c>
      <c r="AF24" s="27" t="s">
        <v>56</v>
      </c>
      <c r="AG24" s="15">
        <v>3.1167109410121507E-9</v>
      </c>
      <c r="AH24" s="6">
        <v>0.50820871534700229</v>
      </c>
      <c r="AI24" s="7">
        <v>0.24852927635281002</v>
      </c>
      <c r="AJ24" s="7">
        <v>7.1434577634855431E-2</v>
      </c>
      <c r="AK24" s="7">
        <v>4.427526960012306E-3</v>
      </c>
      <c r="AL24" s="7">
        <f t="shared" si="1"/>
        <v>4.9642540943834614E-2</v>
      </c>
      <c r="AM24" s="7">
        <v>4.004949180086646E-3</v>
      </c>
      <c r="AN24" s="7">
        <f t="shared" si="0"/>
        <v>0.92392303264620712</v>
      </c>
      <c r="AO24" s="15">
        <v>2.8729269279676959E-9</v>
      </c>
      <c r="AP24" s="15">
        <v>2.052263216751751E-10</v>
      </c>
      <c r="AQ24" s="15">
        <v>1.0187956076512452E-11</v>
      </c>
      <c r="AR24" s="15">
        <v>9.4128872746777388E-12</v>
      </c>
      <c r="AS24" s="15">
        <v>8.3726816586458593E-12</v>
      </c>
    </row>
    <row r="25" spans="1:45" x14ac:dyDescent="0.2">
      <c r="A25" s="7" t="s">
        <v>68</v>
      </c>
      <c r="B25" s="7" t="s">
        <v>64</v>
      </c>
      <c r="C25" s="7">
        <v>4.2</v>
      </c>
      <c r="D25" s="7">
        <v>0.97899999999999998</v>
      </c>
      <c r="E25" s="15">
        <v>4.4306683026404807E-9</v>
      </c>
      <c r="F25" s="15">
        <v>4.0081276537092213E-9</v>
      </c>
      <c r="G25" s="15">
        <v>3.2939766128912768E-10</v>
      </c>
      <c r="H25" s="15" t="s">
        <v>56</v>
      </c>
      <c r="I25" s="15">
        <v>1.4311918161394339E-11</v>
      </c>
      <c r="J25" s="15">
        <v>9.853407085647439E-13</v>
      </c>
      <c r="K25" s="27" t="s">
        <v>56</v>
      </c>
      <c r="L25" s="15">
        <v>4.2321434757381983E-12</v>
      </c>
      <c r="M25" s="15">
        <v>9.7715474025269774E-12</v>
      </c>
      <c r="N25" s="27" t="s">
        <v>56</v>
      </c>
      <c r="O25" s="27" t="s">
        <v>56</v>
      </c>
      <c r="P25" s="15">
        <v>1.5739921986368759E-12</v>
      </c>
      <c r="Q25" s="27" t="s">
        <v>56</v>
      </c>
      <c r="R25" s="15">
        <v>3.7154857203734147E-13</v>
      </c>
      <c r="S25" s="15">
        <v>8.1659590050983143E-12</v>
      </c>
      <c r="T25" s="15">
        <v>5.5522358370912845E-12</v>
      </c>
      <c r="U25" s="27" t="s">
        <v>56</v>
      </c>
      <c r="V25" s="27" t="s">
        <v>56</v>
      </c>
      <c r="W25" s="27" t="s">
        <v>56</v>
      </c>
      <c r="X25" s="27" t="s">
        <v>56</v>
      </c>
      <c r="Y25" s="15">
        <v>1.1688385087106794E-12</v>
      </c>
      <c r="Z25" s="27" t="s">
        <v>56</v>
      </c>
      <c r="AA25" s="15">
        <v>9.6426624037142112E-12</v>
      </c>
      <c r="AB25" s="15">
        <v>3.7357122348845075E-12</v>
      </c>
      <c r="AC25" s="15">
        <v>9.46203882492342E-12</v>
      </c>
      <c r="AD25" s="27" t="s">
        <v>56</v>
      </c>
      <c r="AE25" s="27" t="s">
        <v>56</v>
      </c>
      <c r="AF25" s="27" t="s">
        <v>56</v>
      </c>
      <c r="AG25" s="15">
        <v>4.4023995323437201E-9</v>
      </c>
      <c r="AH25" s="6">
        <v>0.43310883132427336</v>
      </c>
      <c r="AI25" s="7">
        <v>6.8847564488081658E-2</v>
      </c>
      <c r="AJ25" s="7">
        <v>8.2182427743860614E-2</v>
      </c>
      <c r="AK25" s="7">
        <v>3.8165597983893101E-3</v>
      </c>
      <c r="AL25" s="7">
        <f t="shared" si="1"/>
        <v>4.3448754631053986E-2</v>
      </c>
      <c r="AM25" s="7">
        <v>4.1781407760591357E-3</v>
      </c>
      <c r="AN25" s="7">
        <f t="shared" si="0"/>
        <v>0.97846359379271808</v>
      </c>
      <c r="AO25" s="15">
        <v>4.0081276537092213E-9</v>
      </c>
      <c r="AP25" s="15">
        <v>3.2939766128912768E-10</v>
      </c>
      <c r="AQ25" s="15">
        <v>1.4311918161394339E-11</v>
      </c>
      <c r="AR25" s="15">
        <v>1.4003690878265175E-11</v>
      </c>
      <c r="AS25" s="15">
        <v>1.4089743414226942E-11</v>
      </c>
    </row>
    <row r="26" spans="1:45" x14ac:dyDescent="0.2">
      <c r="A26" s="7" t="s">
        <v>69</v>
      </c>
      <c r="B26" s="7" t="s">
        <v>55</v>
      </c>
      <c r="C26" s="7">
        <v>0.37</v>
      </c>
      <c r="D26" s="7">
        <v>0.98399999999999999</v>
      </c>
      <c r="E26" s="15">
        <v>2.1728524681731001E-9</v>
      </c>
      <c r="F26" s="15">
        <v>1.7503118192418408E-9</v>
      </c>
      <c r="G26" s="15">
        <v>1.5377919915134003E-10</v>
      </c>
      <c r="H26" s="15" t="s">
        <v>56</v>
      </c>
      <c r="I26" s="15">
        <v>1.3865658929700701E-11</v>
      </c>
      <c r="J26" s="15">
        <v>6.0899529904348764E-13</v>
      </c>
      <c r="K26" s="27" t="s">
        <v>56</v>
      </c>
      <c r="L26" s="15">
        <v>5.1338268418029357E-12</v>
      </c>
      <c r="M26" s="15">
        <v>6.7819004079682056E-12</v>
      </c>
      <c r="N26" s="27" t="s">
        <v>56</v>
      </c>
      <c r="O26" s="15">
        <v>2.3492418927316808E-12</v>
      </c>
      <c r="P26" s="15">
        <v>3.6578821399989532E-12</v>
      </c>
      <c r="Q26" s="27" t="s">
        <v>56</v>
      </c>
      <c r="R26" s="27" t="s">
        <v>56</v>
      </c>
      <c r="S26" s="15">
        <v>6.2337487293822969E-12</v>
      </c>
      <c r="T26" s="15">
        <v>2.8720918019011607E-12</v>
      </c>
      <c r="U26" s="27" t="s">
        <v>56</v>
      </c>
      <c r="V26" s="27" t="s">
        <v>56</v>
      </c>
      <c r="W26" s="27" t="s">
        <v>56</v>
      </c>
      <c r="X26" s="27" t="s">
        <v>56</v>
      </c>
      <c r="Y26" s="27" t="s">
        <v>56</v>
      </c>
      <c r="Z26" s="27" t="s">
        <v>56</v>
      </c>
      <c r="AA26" s="15">
        <v>3.5955094202346811E-12</v>
      </c>
      <c r="AB26" s="15">
        <v>1.4289108869329521E-12</v>
      </c>
      <c r="AC26" s="15">
        <v>1.9564892237977312E-12</v>
      </c>
      <c r="AD26" s="27" t="s">
        <v>56</v>
      </c>
      <c r="AE26" s="27" t="s">
        <v>56</v>
      </c>
      <c r="AF26" s="27" t="s">
        <v>56</v>
      </c>
      <c r="AG26" s="15">
        <v>1.9459591546349017E-9</v>
      </c>
      <c r="AH26" s="6">
        <v>0.75698941785861207</v>
      </c>
      <c r="AI26" s="7">
        <v>4.3921122114074181E-2</v>
      </c>
      <c r="AJ26" s="7">
        <v>8.7858173304200454E-2</v>
      </c>
      <c r="AK26" s="7">
        <v>8.269757462424027E-3</v>
      </c>
      <c r="AL26" s="7">
        <f t="shared" si="1"/>
        <v>9.016602379399162E-2</v>
      </c>
      <c r="AM26" s="7">
        <v>1.023980475105583E-2</v>
      </c>
      <c r="AN26" s="7">
        <f t="shared" si="0"/>
        <v>0.85936970685520464</v>
      </c>
      <c r="AO26" s="15">
        <v>1.7503118192418408E-9</v>
      </c>
      <c r="AP26" s="15">
        <v>1.5377919915134003E-10</v>
      </c>
      <c r="AQ26" s="15">
        <v>1.3865658929700701E-11</v>
      </c>
      <c r="AR26" s="15">
        <v>1.1915727249771142E-11</v>
      </c>
      <c r="AS26" s="15">
        <v>9.105840531283458E-12</v>
      </c>
    </row>
    <row r="27" spans="1:45" x14ac:dyDescent="0.2">
      <c r="A27" s="7" t="s">
        <v>70</v>
      </c>
      <c r="B27" s="7" t="s">
        <v>58</v>
      </c>
      <c r="C27" s="7">
        <v>0.77</v>
      </c>
      <c r="D27" s="7">
        <v>0.97299999999999998</v>
      </c>
      <c r="E27" s="15">
        <v>3.8369347550833497E-9</v>
      </c>
      <c r="F27" s="15">
        <v>3.4143941061520904E-9</v>
      </c>
      <c r="G27" s="15">
        <v>2.4425497220277848E-10</v>
      </c>
      <c r="H27" s="15" t="s">
        <v>56</v>
      </c>
      <c r="I27" s="15">
        <v>6.1952473670553777E-12</v>
      </c>
      <c r="J27" s="27" t="s">
        <v>56</v>
      </c>
      <c r="K27" s="27" t="s">
        <v>56</v>
      </c>
      <c r="L27" s="15">
        <v>4.3265549951473874E-13</v>
      </c>
      <c r="M27" s="15">
        <v>2.1440439185482457E-12</v>
      </c>
      <c r="N27" s="27" t="s">
        <v>56</v>
      </c>
      <c r="O27" s="27" t="s">
        <v>56</v>
      </c>
      <c r="P27" s="27" t="s">
        <v>56</v>
      </c>
      <c r="Q27" s="27" t="s">
        <v>56</v>
      </c>
      <c r="R27" s="27" t="s">
        <v>56</v>
      </c>
      <c r="S27" s="15">
        <v>4.0702939769824877E-13</v>
      </c>
      <c r="T27" s="15">
        <v>9.3107894561705519E-13</v>
      </c>
      <c r="U27" s="27" t="s">
        <v>56</v>
      </c>
      <c r="V27" s="27" t="s">
        <v>56</v>
      </c>
      <c r="W27" s="27" t="s">
        <v>56</v>
      </c>
      <c r="X27" s="27" t="s">
        <v>56</v>
      </c>
      <c r="Y27" s="27" t="s">
        <v>56</v>
      </c>
      <c r="Z27" s="27" t="s">
        <v>56</v>
      </c>
      <c r="AA27" s="27" t="s">
        <v>56</v>
      </c>
      <c r="AB27" s="15">
        <v>6.1592937393716654E-13</v>
      </c>
      <c r="AC27" s="15">
        <v>3.5490722995625713E-13</v>
      </c>
      <c r="AD27" s="27" t="s">
        <v>56</v>
      </c>
      <c r="AE27" s="27" t="s">
        <v>56</v>
      </c>
      <c r="AF27" s="27" t="s">
        <v>56</v>
      </c>
      <c r="AG27" s="15">
        <v>3.6697299700871956E-9</v>
      </c>
      <c r="AH27" s="6">
        <v>0.20179414039601121</v>
      </c>
      <c r="AI27" s="7">
        <v>0</v>
      </c>
      <c r="AJ27" s="7">
        <v>7.1536842147975052E-2</v>
      </c>
      <c r="AK27" s="7">
        <v>1.8144499944785862E-3</v>
      </c>
      <c r="AL27" s="7">
        <f t="shared" si="1"/>
        <v>2.5363853645166062E-2</v>
      </c>
      <c r="AM27" s="7">
        <v>7.5465788012586514E-4</v>
      </c>
      <c r="AN27" s="7">
        <f t="shared" si="0"/>
        <v>0.41591550189991827</v>
      </c>
      <c r="AO27" s="15">
        <v>3.4143941061520904E-9</v>
      </c>
      <c r="AP27" s="15">
        <v>2.4425497220277848E-10</v>
      </c>
      <c r="AQ27" s="15">
        <v>6.1952473670553777E-12</v>
      </c>
      <c r="AR27" s="15">
        <v>2.5766994180629845E-12</v>
      </c>
      <c r="AS27" s="15">
        <v>1.338108343315304E-12</v>
      </c>
    </row>
    <row r="28" spans="1:45" x14ac:dyDescent="0.2">
      <c r="A28" s="7" t="s">
        <v>71</v>
      </c>
      <c r="B28" s="7" t="s">
        <v>62</v>
      </c>
      <c r="C28" s="7">
        <v>3.97</v>
      </c>
      <c r="D28" s="7">
        <v>0.95199999999999996</v>
      </c>
      <c r="E28" s="15">
        <v>3.8760921345221817E-9</v>
      </c>
      <c r="F28" s="15">
        <v>3.4535514855909223E-9</v>
      </c>
      <c r="G28" s="15">
        <v>2.7838002960191122E-10</v>
      </c>
      <c r="H28" s="15" t="s">
        <v>56</v>
      </c>
      <c r="I28" s="15">
        <v>5.9767026832139525E-12</v>
      </c>
      <c r="J28" s="27" t="s">
        <v>56</v>
      </c>
      <c r="K28" s="27" t="s">
        <v>56</v>
      </c>
      <c r="L28" s="15">
        <v>4.8874667301993905E-13</v>
      </c>
      <c r="M28" s="15">
        <v>1.8644541810385011E-12</v>
      </c>
      <c r="N28" s="27" t="s">
        <v>56</v>
      </c>
      <c r="O28" s="27" t="s">
        <v>56</v>
      </c>
      <c r="P28" s="15">
        <v>7.0060222801171991E-13</v>
      </c>
      <c r="Q28" s="27" t="s">
        <v>56</v>
      </c>
      <c r="R28" s="27" t="s">
        <v>56</v>
      </c>
      <c r="S28" s="15">
        <v>6.5787309627972781E-13</v>
      </c>
      <c r="T28" s="15">
        <v>8.481807722301147E-13</v>
      </c>
      <c r="U28" s="27" t="s">
        <v>56</v>
      </c>
      <c r="V28" s="27" t="s">
        <v>56</v>
      </c>
      <c r="W28" s="27" t="s">
        <v>56</v>
      </c>
      <c r="X28" s="27" t="s">
        <v>56</v>
      </c>
      <c r="Y28" s="27" t="s">
        <v>56</v>
      </c>
      <c r="Z28" s="27" t="s">
        <v>56</v>
      </c>
      <c r="AA28" s="15">
        <v>2.973093503790695E-13</v>
      </c>
      <c r="AB28" s="15">
        <v>5.0845527220661454E-13</v>
      </c>
      <c r="AC28" s="15">
        <v>1.9043643460336663E-13</v>
      </c>
      <c r="AD28" s="27" t="s">
        <v>56</v>
      </c>
      <c r="AE28" s="27" t="s">
        <v>56</v>
      </c>
      <c r="AF28" s="27" t="s">
        <v>56</v>
      </c>
      <c r="AG28" s="15">
        <v>3.7427636736558046E-9</v>
      </c>
      <c r="AH28" s="6">
        <v>0.26213927807424431</v>
      </c>
      <c r="AI28" s="7">
        <v>0</v>
      </c>
      <c r="AJ28" s="7">
        <v>8.060688562582087E-2</v>
      </c>
      <c r="AK28" s="7">
        <v>1.7305960858409802E-3</v>
      </c>
      <c r="AL28" s="7">
        <f t="shared" si="1"/>
        <v>2.1469581319323632E-2</v>
      </c>
      <c r="AM28" s="7">
        <v>8.8425005239139705E-4</v>
      </c>
      <c r="AN28" s="7">
        <f t="shared" si="0"/>
        <v>0.39372894701079797</v>
      </c>
      <c r="AO28" s="15">
        <v>3.4535514855909223E-9</v>
      </c>
      <c r="AP28" s="15">
        <v>2.7838002960191122E-10</v>
      </c>
      <c r="AQ28" s="15">
        <v>5.9767026832139525E-12</v>
      </c>
      <c r="AR28" s="15">
        <v>2.3532008540584403E-12</v>
      </c>
      <c r="AS28" s="15">
        <v>1.5060538685098426E-12</v>
      </c>
    </row>
    <row r="29" spans="1:45" x14ac:dyDescent="0.2">
      <c r="A29" s="7" t="s">
        <v>72</v>
      </c>
      <c r="B29" s="7" t="s">
        <v>64</v>
      </c>
      <c r="C29" s="14">
        <v>0.02</v>
      </c>
      <c r="D29" s="7">
        <v>1.0089999999999999</v>
      </c>
      <c r="E29" s="15">
        <v>4.4168297092769293E-9</v>
      </c>
      <c r="F29" s="15">
        <v>3.9942890603456699E-9</v>
      </c>
      <c r="G29" s="15">
        <v>3.2131394976480062E-10</v>
      </c>
      <c r="H29" s="15" t="s">
        <v>56</v>
      </c>
      <c r="I29" s="15">
        <v>8.626173239338081E-12</v>
      </c>
      <c r="J29" s="27" t="s">
        <v>56</v>
      </c>
      <c r="K29" s="27" t="s">
        <v>56</v>
      </c>
      <c r="L29" s="15">
        <v>1.8884641848831206E-12</v>
      </c>
      <c r="M29" s="15">
        <v>3.2555295097329626E-12</v>
      </c>
      <c r="N29" s="27" t="s">
        <v>56</v>
      </c>
      <c r="O29" s="27" t="s">
        <v>56</v>
      </c>
      <c r="P29" s="15">
        <v>6.8381803875515953E-13</v>
      </c>
      <c r="Q29" s="27" t="s">
        <v>56</v>
      </c>
      <c r="R29" s="27" t="s">
        <v>56</v>
      </c>
      <c r="S29" s="15">
        <v>2.5558597992235208E-12</v>
      </c>
      <c r="T29" s="15">
        <v>1.4443820020321286E-12</v>
      </c>
      <c r="U29" s="27" t="s">
        <v>56</v>
      </c>
      <c r="V29" s="27" t="s">
        <v>56</v>
      </c>
      <c r="W29" s="27" t="s">
        <v>56</v>
      </c>
      <c r="X29" s="27" t="s">
        <v>56</v>
      </c>
      <c r="Y29" s="27" t="s">
        <v>56</v>
      </c>
      <c r="Z29" s="27" t="s">
        <v>56</v>
      </c>
      <c r="AA29" s="15">
        <v>2.2771126459162025E-12</v>
      </c>
      <c r="AB29" s="15">
        <v>8.7570096435540705E-13</v>
      </c>
      <c r="AC29" s="15">
        <v>1.4374270425562342E-12</v>
      </c>
      <c r="AD29" s="27" t="s">
        <v>56</v>
      </c>
      <c r="AE29" s="27" t="s">
        <v>56</v>
      </c>
      <c r="AF29" s="27" t="s">
        <v>56</v>
      </c>
      <c r="AG29" s="15">
        <v>4.3379636594985089E-9</v>
      </c>
      <c r="AH29" s="6">
        <v>0.58007896387891245</v>
      </c>
      <c r="AI29" s="7">
        <v>0</v>
      </c>
      <c r="AJ29" s="7">
        <v>8.0443339205148512E-2</v>
      </c>
      <c r="AK29" s="7">
        <v>2.1596266842519312E-3</v>
      </c>
      <c r="AL29" s="7">
        <f t="shared" si="1"/>
        <v>2.6846556913113714E-2</v>
      </c>
      <c r="AM29" s="7">
        <v>1.4590360500516448E-3</v>
      </c>
      <c r="AN29" s="7">
        <f t="shared" si="0"/>
        <v>0.59632394943772316</v>
      </c>
      <c r="AO29" s="15">
        <v>3.9942890603456699E-9</v>
      </c>
      <c r="AP29" s="15">
        <v>3.2131394976480062E-10</v>
      </c>
      <c r="AQ29" s="15">
        <v>8.626173239338081E-12</v>
      </c>
      <c r="AR29" s="15">
        <v>5.1439936946160828E-12</v>
      </c>
      <c r="AS29" s="15">
        <v>4.0002418012556494E-12</v>
      </c>
    </row>
    <row r="30" spans="1:45" x14ac:dyDescent="0.2">
      <c r="A30" s="7" t="s">
        <v>73</v>
      </c>
      <c r="B30" s="7" t="s">
        <v>58</v>
      </c>
      <c r="C30" s="7">
        <v>0.35</v>
      </c>
      <c r="D30" s="7">
        <v>0.97299999999999998</v>
      </c>
      <c r="E30" s="15">
        <v>4.5024432180597005E-9</v>
      </c>
      <c r="F30" s="15">
        <v>4.0799025691284412E-9</v>
      </c>
      <c r="G30" s="15">
        <v>3.8689259592035447E-10</v>
      </c>
      <c r="H30" s="15" t="s">
        <v>56</v>
      </c>
      <c r="I30" s="15">
        <v>1.7800003410710329E-11</v>
      </c>
      <c r="J30" s="15">
        <v>4.2360536319900554E-12</v>
      </c>
      <c r="K30" s="27" t="s">
        <v>56</v>
      </c>
      <c r="L30" s="15">
        <v>4.5428827449047561E-12</v>
      </c>
      <c r="M30" s="15">
        <v>8.647248953260879E-12</v>
      </c>
      <c r="N30" s="27" t="s">
        <v>56</v>
      </c>
      <c r="O30" s="27" t="s">
        <v>56</v>
      </c>
      <c r="P30" s="27" t="s">
        <v>56</v>
      </c>
      <c r="Q30" s="27" t="s">
        <v>56</v>
      </c>
      <c r="R30" s="27" t="s">
        <v>56</v>
      </c>
      <c r="S30" s="15">
        <v>1.1150712336942722E-11</v>
      </c>
      <c r="T30" s="15">
        <v>8.6934436335331559E-12</v>
      </c>
      <c r="U30" s="27" t="s">
        <v>56</v>
      </c>
      <c r="V30" s="27" t="s">
        <v>56</v>
      </c>
      <c r="W30" s="27" t="s">
        <v>56</v>
      </c>
      <c r="X30" s="27" t="s">
        <v>56</v>
      </c>
      <c r="Y30" s="15">
        <v>2.9025819772849837E-12</v>
      </c>
      <c r="Z30" s="15">
        <v>5.7155393225771326E-13</v>
      </c>
      <c r="AA30" s="15">
        <v>1.1977930662753876E-11</v>
      </c>
      <c r="AB30" s="15">
        <v>5.3775372262975686E-12</v>
      </c>
      <c r="AC30" s="15">
        <v>9.5558771665722213E-12</v>
      </c>
      <c r="AD30" s="27" t="s">
        <v>56</v>
      </c>
      <c r="AE30" s="27" t="s">
        <v>56</v>
      </c>
      <c r="AF30" s="27" t="s">
        <v>56</v>
      </c>
      <c r="AG30" s="15">
        <v>4.5451123551160291E-9</v>
      </c>
      <c r="AH30" s="6">
        <v>0.52535584085290321</v>
      </c>
      <c r="AI30" s="7">
        <v>0.23798049552289444</v>
      </c>
      <c r="AJ30" s="7">
        <v>9.4828881171788226E-2</v>
      </c>
      <c r="AK30" s="7">
        <v>5.4011233526607919E-3</v>
      </c>
      <c r="AL30" s="7">
        <f t="shared" si="1"/>
        <v>4.6007609342760929E-2</v>
      </c>
      <c r="AM30" s="7">
        <v>3.9443867599241187E-3</v>
      </c>
      <c r="AN30" s="7">
        <f t="shared" si="0"/>
        <v>0.74101849273967457</v>
      </c>
      <c r="AO30" s="15">
        <v>4.0799025691284412E-9</v>
      </c>
      <c r="AP30" s="15">
        <v>3.8689259592035447E-10</v>
      </c>
      <c r="AQ30" s="15">
        <v>1.7800003410710329E-11</v>
      </c>
      <c r="AR30" s="15">
        <v>1.3190131698165635E-11</v>
      </c>
      <c r="AS30" s="15">
        <v>1.9844155970475876E-11</v>
      </c>
    </row>
    <row r="31" spans="1:45" x14ac:dyDescent="0.2">
      <c r="A31" s="7" t="s">
        <v>74</v>
      </c>
      <c r="B31" s="7" t="s">
        <v>62</v>
      </c>
      <c r="C31" s="7">
        <v>0.2</v>
      </c>
      <c r="D31" s="7">
        <v>0.98199999999999998</v>
      </c>
      <c r="E31" s="15">
        <v>3.4603116602826567E-9</v>
      </c>
      <c r="F31" s="15">
        <v>3.0377710113513973E-9</v>
      </c>
      <c r="G31" s="15">
        <v>2.1492016573581526E-10</v>
      </c>
      <c r="H31" s="15" t="s">
        <v>56</v>
      </c>
      <c r="I31" s="15">
        <v>3.9525745906071467E-12</v>
      </c>
      <c r="J31" s="15">
        <v>1.7265202775326574E-12</v>
      </c>
      <c r="K31" s="27" t="s">
        <v>56</v>
      </c>
      <c r="L31" s="15">
        <v>6.7687930275673826E-13</v>
      </c>
      <c r="M31" s="15">
        <v>1.3145420332150737E-12</v>
      </c>
      <c r="N31" s="15">
        <v>4.2885562681924386E-13</v>
      </c>
      <c r="O31" s="15">
        <v>1.4193395070140009E-12</v>
      </c>
      <c r="P31" s="27" t="s">
        <v>56</v>
      </c>
      <c r="Q31" s="27" t="s">
        <v>56</v>
      </c>
      <c r="R31" s="27" t="s">
        <v>56</v>
      </c>
      <c r="S31" s="15">
        <v>6.2839609400242832E-13</v>
      </c>
      <c r="T31" s="15">
        <v>5.5152184732463376E-13</v>
      </c>
      <c r="U31" s="27" t="s">
        <v>56</v>
      </c>
      <c r="V31" s="27" t="s">
        <v>56</v>
      </c>
      <c r="W31" s="27" t="s">
        <v>56</v>
      </c>
      <c r="X31" s="27" t="s">
        <v>56</v>
      </c>
      <c r="Y31" s="27" t="s">
        <v>56</v>
      </c>
      <c r="Z31" s="27" t="s">
        <v>56</v>
      </c>
      <c r="AA31" s="15">
        <v>7.6295271176706208E-13</v>
      </c>
      <c r="AB31" s="15">
        <v>2.2690061027188138E-13</v>
      </c>
      <c r="AC31" s="15">
        <v>6.3297812886495792E-13</v>
      </c>
      <c r="AD31" s="15">
        <v>1.8767599316258822E-13</v>
      </c>
      <c r="AE31" s="27" t="s">
        <v>56</v>
      </c>
      <c r="AF31" s="27" t="s">
        <v>56</v>
      </c>
      <c r="AG31" s="15">
        <v>3.2614379224060224E-9</v>
      </c>
      <c r="AH31" s="6">
        <v>0.51491643907440832</v>
      </c>
      <c r="AI31" s="7">
        <v>0.43680903116554476</v>
      </c>
      <c r="AJ31" s="7">
        <v>7.074929773597545E-2</v>
      </c>
      <c r="AK31" s="7">
        <v>1.8694940622312984E-3</v>
      </c>
      <c r="AL31" s="7">
        <f t="shared" si="1"/>
        <v>1.8390896810798765E-2</v>
      </c>
      <c r="AM31" s="7">
        <v>1.2639584930718482E-3</v>
      </c>
      <c r="AN31" s="7">
        <f t="shared" si="0"/>
        <v>0.50382890703801086</v>
      </c>
      <c r="AO31" s="15">
        <v>3.0377710113513973E-9</v>
      </c>
      <c r="AP31" s="15">
        <v>2.1492016573581526E-10</v>
      </c>
      <c r="AQ31" s="15">
        <v>3.9525745906071467E-12</v>
      </c>
      <c r="AR31" s="15">
        <v>1.9914213359718121E-12</v>
      </c>
      <c r="AS31" s="15">
        <v>1.1799179413270621E-12</v>
      </c>
    </row>
    <row r="32" spans="1:45" x14ac:dyDescent="0.2">
      <c r="A32" s="7" t="s">
        <v>75</v>
      </c>
      <c r="B32" s="7" t="s">
        <v>64</v>
      </c>
      <c r="C32" s="7">
        <v>0.36</v>
      </c>
      <c r="D32" s="7">
        <v>0.99199999999999999</v>
      </c>
      <c r="E32" s="15">
        <v>4.5954035157019241E-9</v>
      </c>
      <c r="F32" s="15">
        <v>4.1728628667706647E-9</v>
      </c>
      <c r="G32" s="15">
        <v>3.2457745334415385E-10</v>
      </c>
      <c r="H32" s="15" t="s">
        <v>56</v>
      </c>
      <c r="I32" s="15">
        <v>7.3956527055082032E-12</v>
      </c>
      <c r="J32" s="27" t="s">
        <v>56</v>
      </c>
      <c r="K32" s="27" t="s">
        <v>56</v>
      </c>
      <c r="L32" s="15">
        <v>4.6903914588203824E-13</v>
      </c>
      <c r="M32" s="15">
        <v>1.5917572535332365E-12</v>
      </c>
      <c r="N32" s="27" t="s">
        <v>56</v>
      </c>
      <c r="O32" s="27" t="s">
        <v>56</v>
      </c>
      <c r="P32" s="27" t="s">
        <v>56</v>
      </c>
      <c r="Q32" s="27" t="s">
        <v>56</v>
      </c>
      <c r="R32" s="27" t="s">
        <v>56</v>
      </c>
      <c r="S32" s="15">
        <v>3.6209547436364043E-13</v>
      </c>
      <c r="T32" s="15">
        <v>5.4596215128305473E-13</v>
      </c>
      <c r="U32" s="27" t="s">
        <v>56</v>
      </c>
      <c r="V32" s="27" t="s">
        <v>56</v>
      </c>
      <c r="W32" s="27" t="s">
        <v>56</v>
      </c>
      <c r="X32" s="27" t="s">
        <v>56</v>
      </c>
      <c r="Y32" s="27" t="s">
        <v>56</v>
      </c>
      <c r="Z32" s="27" t="s">
        <v>56</v>
      </c>
      <c r="AA32" s="15">
        <v>3.6084723574233828E-13</v>
      </c>
      <c r="AB32" s="15">
        <v>1.9363216011452614E-13</v>
      </c>
      <c r="AC32" s="15">
        <v>5.4827263833388616E-13</v>
      </c>
      <c r="AD32" s="27" t="s">
        <v>56</v>
      </c>
      <c r="AE32" s="27" t="s">
        <v>56</v>
      </c>
      <c r="AF32" s="27" t="s">
        <v>56</v>
      </c>
      <c r="AG32" s="15">
        <v>4.5089075788795788E-9</v>
      </c>
      <c r="AH32" s="6">
        <v>0.29466750966009941</v>
      </c>
      <c r="AI32" s="7">
        <v>0</v>
      </c>
      <c r="AJ32" s="7">
        <v>7.7782918755569114E-2</v>
      </c>
      <c r="AK32" s="7">
        <v>1.7723210519092908E-3</v>
      </c>
      <c r="AL32" s="7">
        <f t="shared" si="1"/>
        <v>2.2785478872022862E-2</v>
      </c>
      <c r="AM32" s="7">
        <v>4.9385672743425279E-4</v>
      </c>
      <c r="AN32" s="7">
        <f t="shared" si="0"/>
        <v>0.2786496988805891</v>
      </c>
      <c r="AO32" s="15">
        <v>4.1728628667706647E-9</v>
      </c>
      <c r="AP32" s="15">
        <v>3.2457745334415385E-10</v>
      </c>
      <c r="AQ32" s="15">
        <v>7.3956527055082032E-12</v>
      </c>
      <c r="AR32" s="15">
        <v>2.0607963994152748E-12</v>
      </c>
      <c r="AS32" s="15">
        <v>9.0805762564669521E-13</v>
      </c>
    </row>
    <row r="33" spans="1:45" x14ac:dyDescent="0.2">
      <c r="A33" s="7" t="s">
        <v>76</v>
      </c>
      <c r="B33" s="7" t="s">
        <v>55</v>
      </c>
      <c r="C33" s="7">
        <v>4.83</v>
      </c>
      <c r="D33" s="7">
        <v>0.9</v>
      </c>
      <c r="E33" s="15">
        <v>3.052858780629437E-9</v>
      </c>
      <c r="F33" s="15">
        <v>2.6303181316981776E-9</v>
      </c>
      <c r="G33" s="15">
        <v>2.033980054735581E-10</v>
      </c>
      <c r="H33" s="15" t="s">
        <v>56</v>
      </c>
      <c r="I33" s="15">
        <v>5.1948408369378671E-12</v>
      </c>
      <c r="J33" s="15">
        <v>6.5771492296696652E-12</v>
      </c>
      <c r="K33" s="27" t="s">
        <v>56</v>
      </c>
      <c r="L33" s="15">
        <v>1.2309175468650315E-12</v>
      </c>
      <c r="M33" s="15">
        <v>2.2667242952504444E-12</v>
      </c>
      <c r="N33" s="27" t="s">
        <v>56</v>
      </c>
      <c r="O33" s="15">
        <v>2.6440487184862443E-13</v>
      </c>
      <c r="P33" s="15">
        <v>4.9831340079730151E-13</v>
      </c>
      <c r="Q33" s="27" t="s">
        <v>56</v>
      </c>
      <c r="R33" s="27" t="s">
        <v>56</v>
      </c>
      <c r="S33" s="15">
        <v>2.0978842070253535E-12</v>
      </c>
      <c r="T33" s="15">
        <v>1.378604064912557E-12</v>
      </c>
      <c r="U33" s="27" t="s">
        <v>56</v>
      </c>
      <c r="V33" s="27" t="s">
        <v>56</v>
      </c>
      <c r="W33" s="27" t="s">
        <v>56</v>
      </c>
      <c r="X33" s="27" t="s">
        <v>56</v>
      </c>
      <c r="Y33" s="15">
        <v>4.057776241233174E-13</v>
      </c>
      <c r="Z33" s="15">
        <v>1.5190368791258587E-12</v>
      </c>
      <c r="AA33" s="15">
        <v>5.9197595097699164E-13</v>
      </c>
      <c r="AB33" s="15">
        <v>1.6305721173875332E-12</v>
      </c>
      <c r="AC33" s="15">
        <v>2.589935510605786E-13</v>
      </c>
      <c r="AD33" s="27" t="s">
        <v>56</v>
      </c>
      <c r="AE33" s="27" t="s">
        <v>56</v>
      </c>
      <c r="AF33" s="27" t="s">
        <v>56</v>
      </c>
      <c r="AG33" s="15">
        <v>2.8498856866212778E-9</v>
      </c>
      <c r="AH33" s="6">
        <v>0.54303805250785064</v>
      </c>
      <c r="AI33" s="7">
        <v>1.2660925399105412</v>
      </c>
      <c r="AJ33" s="7">
        <v>7.7328290833869939E-2</v>
      </c>
      <c r="AK33" s="7">
        <v>4.4755004821440889E-3</v>
      </c>
      <c r="AL33" s="7">
        <f t="shared" si="1"/>
        <v>2.5540274226598551E-2</v>
      </c>
      <c r="AM33" s="7">
        <v>1.7739822733427999E-3</v>
      </c>
      <c r="AN33" s="7">
        <f t="shared" si="0"/>
        <v>0.67329143508026779</v>
      </c>
      <c r="AO33" s="15">
        <v>2.6303181316981776E-9</v>
      </c>
      <c r="AP33" s="15">
        <v>2.033980054735581E-10</v>
      </c>
      <c r="AQ33" s="15">
        <v>5.1948408369378671E-12</v>
      </c>
      <c r="AR33" s="15">
        <v>3.4976418421154758E-12</v>
      </c>
      <c r="AS33" s="15">
        <v>3.4764882719379107E-12</v>
      </c>
    </row>
    <row r="34" spans="1:45" x14ac:dyDescent="0.2">
      <c r="A34" s="7" t="s">
        <v>77</v>
      </c>
      <c r="B34" s="7" t="s">
        <v>58</v>
      </c>
      <c r="C34" s="7">
        <v>1.65</v>
      </c>
      <c r="D34" s="7">
        <v>0.89700000000000002</v>
      </c>
      <c r="E34" s="15">
        <v>3.5218298032737178E-9</v>
      </c>
      <c r="F34" s="15">
        <v>3.0992891543424584E-9</v>
      </c>
      <c r="G34" s="15">
        <v>2.4948523769373817E-10</v>
      </c>
      <c r="H34" s="15" t="s">
        <v>56</v>
      </c>
      <c r="I34" s="15">
        <v>6.982401074447943E-12</v>
      </c>
      <c r="J34" s="27" t="s">
        <v>56</v>
      </c>
      <c r="K34" s="27" t="s">
        <v>56</v>
      </c>
      <c r="L34" s="15">
        <v>1.7784494322598446E-12</v>
      </c>
      <c r="M34" s="15">
        <v>2.7882726153242241E-12</v>
      </c>
      <c r="N34" s="27" t="s">
        <v>56</v>
      </c>
      <c r="O34" s="27" t="s">
        <v>56</v>
      </c>
      <c r="P34" s="15">
        <v>5.25620000840992E-13</v>
      </c>
      <c r="Q34" s="27" t="s">
        <v>56</v>
      </c>
      <c r="R34" s="27" t="s">
        <v>56</v>
      </c>
      <c r="S34" s="15">
        <v>2.7928436461908621E-12</v>
      </c>
      <c r="T34" s="15">
        <v>1.8662421646371612E-12</v>
      </c>
      <c r="U34" s="27" t="s">
        <v>56</v>
      </c>
      <c r="V34" s="27" t="s">
        <v>56</v>
      </c>
      <c r="W34" s="27" t="s">
        <v>56</v>
      </c>
      <c r="X34" s="27" t="s">
        <v>56</v>
      </c>
      <c r="Y34" s="27" t="s">
        <v>56</v>
      </c>
      <c r="Z34" s="27" t="s">
        <v>56</v>
      </c>
      <c r="AA34" s="15">
        <v>2.858412305093751E-12</v>
      </c>
      <c r="AB34" s="15">
        <v>1.1734842848697688E-12</v>
      </c>
      <c r="AC34" s="15">
        <v>2.5697241966991633E-12</v>
      </c>
      <c r="AD34" s="27" t="s">
        <v>56</v>
      </c>
      <c r="AE34" s="27" t="s">
        <v>56</v>
      </c>
      <c r="AF34" s="27" t="s">
        <v>56</v>
      </c>
      <c r="AG34" s="15">
        <v>3.3715842217557196E-9</v>
      </c>
      <c r="AH34" s="6">
        <v>0.63783197614378317</v>
      </c>
      <c r="AI34" s="7">
        <v>0</v>
      </c>
      <c r="AJ34" s="7">
        <v>8.0497567432254849E-2</v>
      </c>
      <c r="AK34" s="7">
        <v>2.2529040456469836E-3</v>
      </c>
      <c r="AL34" s="7">
        <f t="shared" si="1"/>
        <v>2.7987231384886041E-2</v>
      </c>
      <c r="AM34" s="7">
        <v>1.643067747096171E-3</v>
      </c>
      <c r="AN34" s="7">
        <f t="shared" si="0"/>
        <v>0.65403318985727732</v>
      </c>
      <c r="AO34" s="15">
        <v>3.0992891543424584E-9</v>
      </c>
      <c r="AP34" s="15">
        <v>2.4948523769373817E-10</v>
      </c>
      <c r="AQ34" s="15">
        <v>6.982401074447943E-12</v>
      </c>
      <c r="AR34" s="15">
        <v>4.5667220475840685E-12</v>
      </c>
      <c r="AS34" s="15">
        <v>4.6590858108280233E-12</v>
      </c>
    </row>
    <row r="35" spans="1:45" x14ac:dyDescent="0.2">
      <c r="A35" s="7" t="s">
        <v>78</v>
      </c>
      <c r="B35" s="7" t="s">
        <v>55</v>
      </c>
      <c r="C35" s="7">
        <v>4.03</v>
      </c>
      <c r="D35" s="7">
        <v>0.88600000000000001</v>
      </c>
      <c r="E35" s="15">
        <v>2.0456623691551613E-9</v>
      </c>
      <c r="F35" s="15">
        <v>1.623121720223902E-9</v>
      </c>
      <c r="G35" s="15">
        <v>1.1500366102675012E-10</v>
      </c>
      <c r="H35" s="15" t="s">
        <v>56</v>
      </c>
      <c r="I35" s="15">
        <v>1.6925990205108685E-12</v>
      </c>
      <c r="J35" s="27" t="s">
        <v>56</v>
      </c>
      <c r="K35" s="27" t="s">
        <v>56</v>
      </c>
      <c r="L35" s="27" t="s">
        <v>56</v>
      </c>
      <c r="M35" s="15">
        <v>4.9042835404374111E-13</v>
      </c>
      <c r="N35" s="27" t="s">
        <v>56</v>
      </c>
      <c r="O35" s="27" t="s">
        <v>56</v>
      </c>
      <c r="P35" s="27" t="s">
        <v>56</v>
      </c>
      <c r="Q35" s="27" t="s">
        <v>56</v>
      </c>
      <c r="R35" s="27" t="s">
        <v>56</v>
      </c>
      <c r="S35" s="15">
        <v>2.2869629080604527E-13</v>
      </c>
      <c r="T35" s="15">
        <v>2.445121688816209E-13</v>
      </c>
      <c r="U35" s="27" t="s">
        <v>56</v>
      </c>
      <c r="V35" s="27" t="s">
        <v>56</v>
      </c>
      <c r="W35" s="27" t="s">
        <v>56</v>
      </c>
      <c r="X35" s="27" t="s">
        <v>56</v>
      </c>
      <c r="Y35" s="27" t="s">
        <v>56</v>
      </c>
      <c r="Z35" s="27" t="s">
        <v>56</v>
      </c>
      <c r="AA35" s="27" t="s">
        <v>56</v>
      </c>
      <c r="AB35" s="15">
        <v>2.341419312192988E-13</v>
      </c>
      <c r="AC35" s="15">
        <v>2.4359814810061942E-13</v>
      </c>
      <c r="AD35" s="27" t="s">
        <v>56</v>
      </c>
      <c r="AE35" s="27" t="s">
        <v>56</v>
      </c>
      <c r="AF35" s="27" t="s">
        <v>56</v>
      </c>
      <c r="AG35" s="15">
        <v>1.7412593571642144E-9</v>
      </c>
      <c r="AH35" s="6">
        <v>0</v>
      </c>
      <c r="AI35" s="7">
        <v>0</v>
      </c>
      <c r="AJ35" s="7">
        <v>7.0853380614539441E-2</v>
      </c>
      <c r="AK35" s="7">
        <v>1.0428047381914047E-3</v>
      </c>
      <c r="AL35" s="7">
        <f t="shared" si="1"/>
        <v>1.4717783811396804E-2</v>
      </c>
      <c r="AM35" s="7">
        <v>3.0215130999299846E-4</v>
      </c>
      <c r="AN35" s="7">
        <f t="shared" si="0"/>
        <v>0.28974869304586837</v>
      </c>
      <c r="AO35" s="15">
        <v>1.623121720223902E-9</v>
      </c>
      <c r="AP35" s="15">
        <v>1.1500366102675012E-10</v>
      </c>
      <c r="AQ35" s="15">
        <v>1.6925990205108685E-12</v>
      </c>
      <c r="AR35" s="15">
        <v>4.9042835404374111E-13</v>
      </c>
      <c r="AS35" s="15">
        <v>4.7320845968766617E-13</v>
      </c>
    </row>
    <row r="36" spans="1:45" ht="15" thickBot="1" x14ac:dyDescent="0.25">
      <c r="A36" s="28" t="s">
        <v>79</v>
      </c>
      <c r="B36" s="28" t="s">
        <v>64</v>
      </c>
      <c r="C36" s="28">
        <v>1.76</v>
      </c>
      <c r="D36" s="28">
        <v>0.755</v>
      </c>
      <c r="E36" s="29">
        <v>3.5839585175056817E-9</v>
      </c>
      <c r="F36" s="29">
        <v>3.1614178685744223E-9</v>
      </c>
      <c r="G36" s="29">
        <v>2.1302184431660564E-10</v>
      </c>
      <c r="H36" s="29" t="s">
        <v>56</v>
      </c>
      <c r="I36" s="29">
        <v>3.407836360605248E-12</v>
      </c>
      <c r="J36" s="30" t="s">
        <v>56</v>
      </c>
      <c r="K36" s="30" t="s">
        <v>56</v>
      </c>
      <c r="L36" s="29">
        <v>3.5215654320906857E-13</v>
      </c>
      <c r="M36" s="29">
        <v>1.0930348605226072E-12</v>
      </c>
      <c r="N36" s="30" t="s">
        <v>56</v>
      </c>
      <c r="O36" s="30" t="s">
        <v>56</v>
      </c>
      <c r="P36" s="30" t="s">
        <v>56</v>
      </c>
      <c r="Q36" s="30" t="s">
        <v>56</v>
      </c>
      <c r="R36" s="30" t="s">
        <v>56</v>
      </c>
      <c r="S36" s="29">
        <v>3.1717325436532563E-13</v>
      </c>
      <c r="T36" s="29">
        <v>4.9561924755607543E-13</v>
      </c>
      <c r="U36" s="30" t="s">
        <v>56</v>
      </c>
      <c r="V36" s="30" t="s">
        <v>56</v>
      </c>
      <c r="W36" s="30" t="s">
        <v>56</v>
      </c>
      <c r="X36" s="30" t="s">
        <v>56</v>
      </c>
      <c r="Y36" s="30" t="s">
        <v>56</v>
      </c>
      <c r="Z36" s="30" t="s">
        <v>56</v>
      </c>
      <c r="AA36" s="29">
        <v>3.1975522186464152E-13</v>
      </c>
      <c r="AB36" s="30" t="s">
        <v>56</v>
      </c>
      <c r="AC36" s="29">
        <v>4.0021078530332234E-13</v>
      </c>
      <c r="AD36" s="30" t="s">
        <v>56</v>
      </c>
      <c r="AE36" s="30" t="s">
        <v>56</v>
      </c>
      <c r="AF36" s="30" t="s">
        <v>56</v>
      </c>
      <c r="AG36" s="29">
        <v>3.3808254991644541E-9</v>
      </c>
      <c r="AH36" s="28">
        <v>0.32218235294041192</v>
      </c>
      <c r="AI36" s="28">
        <v>0</v>
      </c>
      <c r="AJ36" s="28">
        <v>6.7381742361272715E-2</v>
      </c>
      <c r="AK36" s="28">
        <v>1.0779455618570104E-3</v>
      </c>
      <c r="AL36" s="28">
        <f t="shared" si="1"/>
        <v>1.5997591099344351E-2</v>
      </c>
      <c r="AM36" s="28">
        <v>4.5713393920410644E-4</v>
      </c>
      <c r="AN36" s="28">
        <f t="shared" si="0"/>
        <v>0.42407887316367587</v>
      </c>
      <c r="AO36" s="29">
        <v>3.1614178685744223E-9</v>
      </c>
      <c r="AP36" s="29">
        <v>2.1302184431660564E-10</v>
      </c>
      <c r="AQ36" s="29">
        <v>3.407836360605248E-12</v>
      </c>
      <c r="AR36" s="29">
        <v>1.4451914037316757E-12</v>
      </c>
      <c r="AS36" s="29">
        <v>8.1279250192140106E-13</v>
      </c>
    </row>
    <row r="37" spans="1:45" s="34" customFormat="1" ht="15.75" thickBot="1" x14ac:dyDescent="0.3">
      <c r="A37" s="31" t="s">
        <v>80</v>
      </c>
      <c r="B37" s="32"/>
      <c r="C37" s="32"/>
      <c r="D37" s="32"/>
      <c r="E37" s="32"/>
      <c r="F37" s="32"/>
      <c r="G37" s="32"/>
      <c r="H37" s="32" t="s">
        <v>56</v>
      </c>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3"/>
      <c r="AP37" s="33"/>
      <c r="AQ37" s="33"/>
      <c r="AR37" s="33"/>
      <c r="AS37" s="33"/>
    </row>
    <row r="38" spans="1:45" x14ac:dyDescent="0.2">
      <c r="A38" s="7" t="s">
        <v>81</v>
      </c>
      <c r="B38" s="7" t="s">
        <v>64</v>
      </c>
      <c r="C38" s="7">
        <v>2.5000000000000001E-3</v>
      </c>
      <c r="D38" s="7">
        <v>0.92300000000000004</v>
      </c>
      <c r="E38" s="15">
        <v>3.8727832066260349E-9</v>
      </c>
      <c r="F38" s="15">
        <v>3.4502425576947755E-9</v>
      </c>
      <c r="G38" s="15">
        <v>2.4959075737212127E-10</v>
      </c>
      <c r="H38" s="15" t="s">
        <v>56</v>
      </c>
      <c r="I38" s="15">
        <v>6.8812871529175537E-12</v>
      </c>
      <c r="J38" s="27" t="s">
        <v>56</v>
      </c>
      <c r="K38" s="27" t="s">
        <v>56</v>
      </c>
      <c r="L38" s="15">
        <v>4.8009785143164831E-13</v>
      </c>
      <c r="M38" s="15">
        <v>2.2352148420762961E-12</v>
      </c>
      <c r="N38" s="27" t="s">
        <v>56</v>
      </c>
      <c r="O38" s="27" t="s">
        <v>56</v>
      </c>
      <c r="P38" s="27" t="s">
        <v>56</v>
      </c>
      <c r="Q38" s="27" t="s">
        <v>56</v>
      </c>
      <c r="R38" s="27" t="s">
        <v>56</v>
      </c>
      <c r="S38" s="15">
        <v>7.5837158661065032E-13</v>
      </c>
      <c r="T38" s="15">
        <v>1.2375643981570702E-12</v>
      </c>
      <c r="U38" s="27" t="s">
        <v>56</v>
      </c>
      <c r="V38" s="27" t="s">
        <v>56</v>
      </c>
      <c r="W38" s="27" t="s">
        <v>56</v>
      </c>
      <c r="X38" s="27" t="s">
        <v>56</v>
      </c>
      <c r="Y38" s="27" t="s">
        <v>56</v>
      </c>
      <c r="Z38" s="15">
        <v>7.6988115143826686E-13</v>
      </c>
      <c r="AA38" s="15">
        <v>4.1488022024728215E-13</v>
      </c>
      <c r="AB38" s="15">
        <v>1.3984815287560765E-12</v>
      </c>
      <c r="AC38" s="15">
        <v>8.8856581259497888E-13</v>
      </c>
      <c r="AD38" s="27" t="s">
        <v>56</v>
      </c>
      <c r="AE38" s="27" t="s">
        <v>56</v>
      </c>
      <c r="AF38" s="27" t="s">
        <v>56</v>
      </c>
      <c r="AG38" s="15">
        <v>3.7148976596111271E-9</v>
      </c>
      <c r="AH38" s="6">
        <v>0.21478823529360799</v>
      </c>
      <c r="AI38" s="7">
        <v>0</v>
      </c>
      <c r="AJ38" s="7">
        <v>7.234006108222181E-2</v>
      </c>
      <c r="AK38" s="7">
        <v>1.9944357643988881E-3</v>
      </c>
      <c r="AL38" s="7">
        <f t="shared" ref="AL38:AL61" si="2">AQ38/AP38</f>
        <v>2.7570280347593425E-2</v>
      </c>
      <c r="AM38" s="7">
        <v>7.8699182683612172E-4</v>
      </c>
      <c r="AN38" s="7">
        <f t="shared" si="0"/>
        <v>0.39459371962942952</v>
      </c>
      <c r="AO38" s="15">
        <v>3.4502425576947755E-9</v>
      </c>
      <c r="AP38" s="15">
        <v>2.4959075737212127E-10</v>
      </c>
      <c r="AQ38" s="15">
        <v>6.8812871529175537E-12</v>
      </c>
      <c r="AR38" s="15">
        <v>2.7153126935079445E-12</v>
      </c>
      <c r="AS38" s="15">
        <v>1.9959359847677204E-12</v>
      </c>
    </row>
    <row r="39" spans="1:45" x14ac:dyDescent="0.2">
      <c r="A39" s="7" t="s">
        <v>82</v>
      </c>
      <c r="B39" s="7" t="s">
        <v>62</v>
      </c>
      <c r="C39" s="7">
        <v>2.5000000000000001E-3</v>
      </c>
      <c r="D39" s="7">
        <v>0.91200000000000003</v>
      </c>
      <c r="E39" s="15">
        <v>3.7647316097564197E-9</v>
      </c>
      <c r="F39" s="15">
        <v>3.3421909608251604E-9</v>
      </c>
      <c r="G39" s="15">
        <v>2.7361185411919098E-10</v>
      </c>
      <c r="H39" s="15" t="s">
        <v>56</v>
      </c>
      <c r="I39" s="15">
        <v>4.223709965484487E-12</v>
      </c>
      <c r="J39" s="27" t="s">
        <v>56</v>
      </c>
      <c r="K39" s="27" t="s">
        <v>56</v>
      </c>
      <c r="L39" s="15">
        <v>2.5509146530426639E-13</v>
      </c>
      <c r="M39" s="15">
        <v>1.4407145944388414E-12</v>
      </c>
      <c r="N39" s="27" t="s">
        <v>56</v>
      </c>
      <c r="O39" s="27" t="s">
        <v>56</v>
      </c>
      <c r="P39" s="27" t="s">
        <v>56</v>
      </c>
      <c r="Q39" s="27" t="s">
        <v>56</v>
      </c>
      <c r="R39" s="27" t="s">
        <v>56</v>
      </c>
      <c r="S39" s="15">
        <v>3.5346251883450276E-13</v>
      </c>
      <c r="T39" s="15">
        <v>7.4501629447812056E-13</v>
      </c>
      <c r="U39" s="27" t="s">
        <v>56</v>
      </c>
      <c r="V39" s="27" t="s">
        <v>56</v>
      </c>
      <c r="W39" s="27" t="s">
        <v>56</v>
      </c>
      <c r="X39" s="27" t="s">
        <v>56</v>
      </c>
      <c r="Y39" s="27" t="s">
        <v>56</v>
      </c>
      <c r="Z39" s="27" t="s">
        <v>56</v>
      </c>
      <c r="AA39" s="27" t="s">
        <v>56</v>
      </c>
      <c r="AB39" s="27" t="s">
        <v>56</v>
      </c>
      <c r="AC39" s="27" t="s">
        <v>56</v>
      </c>
      <c r="AD39" s="27" t="s">
        <v>56</v>
      </c>
      <c r="AE39" s="27" t="s">
        <v>56</v>
      </c>
      <c r="AF39" s="27" t="s">
        <v>56</v>
      </c>
      <c r="AG39" s="15">
        <v>3.6228208097828913E-9</v>
      </c>
      <c r="AH39" s="6">
        <v>0.17705898606769133</v>
      </c>
      <c r="AI39" s="7">
        <v>0</v>
      </c>
      <c r="AJ39" s="7">
        <v>8.1866014637188289E-2</v>
      </c>
      <c r="AK39" s="7">
        <v>1.2637548287910175E-3</v>
      </c>
      <c r="AL39" s="7">
        <f t="shared" si="2"/>
        <v>1.5436867598742823E-2</v>
      </c>
      <c r="AM39" s="7">
        <v>5.0739352706657634E-4</v>
      </c>
      <c r="AN39" s="7">
        <f t="shared" si="0"/>
        <v>0.40149680579418945</v>
      </c>
      <c r="AO39" s="15">
        <v>3.3421909608251604E-9</v>
      </c>
      <c r="AP39" s="15">
        <v>2.7361185411919098E-10</v>
      </c>
      <c r="AQ39" s="15">
        <v>4.223709965484487E-12</v>
      </c>
      <c r="AR39" s="15">
        <v>1.6958060597431078E-12</v>
      </c>
      <c r="AS39" s="15">
        <v>1.0984788133126233E-12</v>
      </c>
    </row>
    <row r="40" spans="1:45" x14ac:dyDescent="0.2">
      <c r="A40" s="7" t="s">
        <v>83</v>
      </c>
      <c r="B40" s="7" t="s">
        <v>62</v>
      </c>
      <c r="C40" s="7">
        <v>2.5000000000000001E-3</v>
      </c>
      <c r="D40" s="7">
        <v>0.96499999999999997</v>
      </c>
      <c r="E40" s="15">
        <v>3.5698545021165854E-9</v>
      </c>
      <c r="F40" s="15">
        <v>3.1473138531853261E-9</v>
      </c>
      <c r="G40" s="15">
        <v>2.3472816216706912E-10</v>
      </c>
      <c r="H40" s="15" t="s">
        <v>56</v>
      </c>
      <c r="I40" s="15">
        <v>8.2272383965581635E-12</v>
      </c>
      <c r="J40" s="27" t="s">
        <v>56</v>
      </c>
      <c r="K40" s="27" t="s">
        <v>56</v>
      </c>
      <c r="L40" s="15">
        <v>4.8216252094816783E-13</v>
      </c>
      <c r="M40" s="15">
        <v>2.890386999827562E-12</v>
      </c>
      <c r="N40" s="27" t="s">
        <v>56</v>
      </c>
      <c r="O40" s="27" t="s">
        <v>56</v>
      </c>
      <c r="P40" s="15">
        <v>1.692160292862897E-12</v>
      </c>
      <c r="Q40" s="27" t="s">
        <v>56</v>
      </c>
      <c r="R40" s="27" t="s">
        <v>56</v>
      </c>
      <c r="S40" s="15">
        <v>5.0584646366793569E-13</v>
      </c>
      <c r="T40" s="15">
        <v>1.4184009254096626E-12</v>
      </c>
      <c r="U40" s="27" t="s">
        <v>56</v>
      </c>
      <c r="V40" s="27" t="s">
        <v>56</v>
      </c>
      <c r="W40" s="27" t="s">
        <v>56</v>
      </c>
      <c r="X40" s="27" t="s">
        <v>56</v>
      </c>
      <c r="Y40" s="27" t="s">
        <v>56</v>
      </c>
      <c r="Z40" s="27" t="s">
        <v>56</v>
      </c>
      <c r="AA40" s="27" t="s">
        <v>56</v>
      </c>
      <c r="AB40" s="27" t="s">
        <v>56</v>
      </c>
      <c r="AC40" s="15">
        <v>8.9462366514880345E-13</v>
      </c>
      <c r="AD40" s="27" t="s">
        <v>56</v>
      </c>
      <c r="AE40" s="27" t="s">
        <v>56</v>
      </c>
      <c r="AF40" s="27" t="s">
        <v>56</v>
      </c>
      <c r="AG40" s="15">
        <v>3.3964606743239551E-9</v>
      </c>
      <c r="AH40" s="6">
        <v>0.16681590422906456</v>
      </c>
      <c r="AI40" s="7">
        <v>0</v>
      </c>
      <c r="AJ40" s="7">
        <v>7.4580475007125835E-2</v>
      </c>
      <c r="AK40" s="7">
        <v>2.6140508320234919E-3</v>
      </c>
      <c r="AL40" s="7">
        <f t="shared" si="2"/>
        <v>3.5050069495718962E-2</v>
      </c>
      <c r="AM40" s="7">
        <v>1.6092166367560538E-3</v>
      </c>
      <c r="AN40" s="7">
        <f t="shared" si="0"/>
        <v>0.40992485670363266</v>
      </c>
      <c r="AO40" s="15">
        <v>3.1473138531853261E-9</v>
      </c>
      <c r="AP40" s="15">
        <v>2.3472816216706912E-10</v>
      </c>
      <c r="AQ40" s="15">
        <v>8.2272383965581635E-12</v>
      </c>
      <c r="AR40" s="15">
        <v>3.3725495207757299E-12</v>
      </c>
      <c r="AS40" s="15">
        <v>1.9242473890775983E-12</v>
      </c>
    </row>
    <row r="41" spans="1:45" x14ac:dyDescent="0.2">
      <c r="A41" s="7" t="s">
        <v>84</v>
      </c>
      <c r="B41" s="7" t="s">
        <v>58</v>
      </c>
      <c r="C41" s="7">
        <v>2.5000000000000001E-3</v>
      </c>
      <c r="D41" s="7">
        <v>0.98199999999999998</v>
      </c>
      <c r="E41" s="15">
        <v>7.3494879905386141E-9</v>
      </c>
      <c r="F41" s="15">
        <v>6.9269473416073547E-9</v>
      </c>
      <c r="G41" s="15">
        <v>4.7288909960847311E-10</v>
      </c>
      <c r="H41" s="15" t="s">
        <v>56</v>
      </c>
      <c r="I41" s="15">
        <v>1.0270705186198872E-11</v>
      </c>
      <c r="J41" s="27" t="s">
        <v>56</v>
      </c>
      <c r="K41" s="27" t="s">
        <v>56</v>
      </c>
      <c r="L41" s="15">
        <v>3.6100229480359378E-13</v>
      </c>
      <c r="M41" s="15">
        <v>1.3380159980939138E-12</v>
      </c>
      <c r="N41" s="27" t="s">
        <v>56</v>
      </c>
      <c r="O41" s="27" t="s">
        <v>56</v>
      </c>
      <c r="P41" s="27" t="s">
        <v>56</v>
      </c>
      <c r="Q41" s="27" t="s">
        <v>56</v>
      </c>
      <c r="R41" s="27" t="s">
        <v>56</v>
      </c>
      <c r="S41" s="15">
        <v>4.6895230895703595E-13</v>
      </c>
      <c r="T41" s="15">
        <v>3.810514581515651E-13</v>
      </c>
      <c r="U41" s="27" t="s">
        <v>56</v>
      </c>
      <c r="V41" s="27" t="s">
        <v>56</v>
      </c>
      <c r="W41" s="27" t="s">
        <v>56</v>
      </c>
      <c r="X41" s="27" t="s">
        <v>56</v>
      </c>
      <c r="Y41" s="27" t="s">
        <v>56</v>
      </c>
      <c r="Z41" s="27" t="s">
        <v>56</v>
      </c>
      <c r="AA41" s="27" t="s">
        <v>56</v>
      </c>
      <c r="AB41" s="27" t="s">
        <v>56</v>
      </c>
      <c r="AC41" s="15">
        <v>3.6044587893698989E-13</v>
      </c>
      <c r="AD41" s="27" t="s">
        <v>56</v>
      </c>
      <c r="AE41" s="27" t="s">
        <v>56</v>
      </c>
      <c r="AF41" s="27" t="s">
        <v>56</v>
      </c>
      <c r="AG41" s="15">
        <v>7.4130166143409695E-9</v>
      </c>
      <c r="AH41" s="6">
        <v>0.26980416924600586</v>
      </c>
      <c r="AI41" s="7">
        <v>0</v>
      </c>
      <c r="AJ41" s="7">
        <v>6.826803731681641E-2</v>
      </c>
      <c r="AK41" s="7">
        <v>1.4827173760231904E-3</v>
      </c>
      <c r="AL41" s="7">
        <f t="shared" si="2"/>
        <v>2.1719056740158456E-2</v>
      </c>
      <c r="AM41" s="7">
        <v>2.4527662895489273E-4</v>
      </c>
      <c r="AN41" s="7">
        <f t="shared" si="0"/>
        <v>0.16542372330777652</v>
      </c>
      <c r="AO41" s="15">
        <v>6.9269473416073547E-9</v>
      </c>
      <c r="AP41" s="15">
        <v>4.7288909960847311E-10</v>
      </c>
      <c r="AQ41" s="15">
        <v>1.0270705186198872E-11</v>
      </c>
      <c r="AR41" s="15">
        <v>1.6990182928975076E-12</v>
      </c>
      <c r="AS41" s="15">
        <v>8.50003767108601E-13</v>
      </c>
    </row>
    <row r="42" spans="1:45" x14ac:dyDescent="0.2">
      <c r="A42" s="7" t="s">
        <v>85</v>
      </c>
      <c r="B42" s="7" t="s">
        <v>62</v>
      </c>
      <c r="C42" s="7">
        <v>2.5000000000000001E-3</v>
      </c>
      <c r="D42" s="7">
        <v>0.91800000000000004</v>
      </c>
      <c r="E42" s="15">
        <v>4.5293397569630281E-9</v>
      </c>
      <c r="F42" s="15">
        <v>4.1067991080317687E-9</v>
      </c>
      <c r="G42" s="15">
        <v>3.4337167210118369E-10</v>
      </c>
      <c r="H42" s="15" t="s">
        <v>56</v>
      </c>
      <c r="I42" s="15">
        <v>1.0314087738895012E-11</v>
      </c>
      <c r="J42" s="27" t="s">
        <v>56</v>
      </c>
      <c r="K42" s="27" t="s">
        <v>56</v>
      </c>
      <c r="L42" s="15">
        <v>4.3444148712883457E-13</v>
      </c>
      <c r="M42" s="15">
        <v>2.9881487884657455E-12</v>
      </c>
      <c r="N42" s="27" t="s">
        <v>56</v>
      </c>
      <c r="O42" s="27" t="s">
        <v>56</v>
      </c>
      <c r="P42" s="27" t="s">
        <v>56</v>
      </c>
      <c r="Q42" s="27" t="s">
        <v>56</v>
      </c>
      <c r="R42" s="27" t="s">
        <v>56</v>
      </c>
      <c r="S42" s="15">
        <v>5.5181076703201563E-13</v>
      </c>
      <c r="T42" s="15">
        <v>1.2335781782208531E-12</v>
      </c>
      <c r="U42" s="27" t="s">
        <v>56</v>
      </c>
      <c r="V42" s="27" t="s">
        <v>56</v>
      </c>
      <c r="W42" s="27" t="s">
        <v>56</v>
      </c>
      <c r="X42" s="27" t="s">
        <v>56</v>
      </c>
      <c r="Y42" s="27" t="s">
        <v>56</v>
      </c>
      <c r="Z42" s="27" t="s">
        <v>56</v>
      </c>
      <c r="AA42" s="15">
        <v>1.160737158778415E-12</v>
      </c>
      <c r="AB42" s="15">
        <v>2.3769760873527324E-12</v>
      </c>
      <c r="AC42" s="15">
        <v>3.1974512476614643E-13</v>
      </c>
      <c r="AD42" s="27" t="s">
        <v>56</v>
      </c>
      <c r="AE42" s="27" t="s">
        <v>56</v>
      </c>
      <c r="AF42" s="27" t="s">
        <v>56</v>
      </c>
      <c r="AG42" s="15">
        <v>4.469550305463591E-9</v>
      </c>
      <c r="AH42" s="6">
        <v>0.14538817103277413</v>
      </c>
      <c r="AI42" s="7">
        <v>0</v>
      </c>
      <c r="AJ42" s="7">
        <v>8.3610535375261766E-2</v>
      </c>
      <c r="AK42" s="7">
        <v>2.5114663433922287E-3</v>
      </c>
      <c r="AL42" s="7">
        <f t="shared" si="2"/>
        <v>3.0037678052415719E-2</v>
      </c>
      <c r="AM42" s="7">
        <v>8.3339607941886799E-4</v>
      </c>
      <c r="AN42" s="7">
        <f t="shared" si="0"/>
        <v>0.33183645148642643</v>
      </c>
      <c r="AO42" s="15">
        <v>4.1067991080317687E-9</v>
      </c>
      <c r="AP42" s="15">
        <v>3.4337167210118369E-10</v>
      </c>
      <c r="AQ42" s="15">
        <v>1.0314087738895012E-11</v>
      </c>
      <c r="AR42" s="15">
        <v>3.4225902755945801E-12</v>
      </c>
      <c r="AS42" s="15">
        <v>1.7853889452528688E-12</v>
      </c>
    </row>
    <row r="43" spans="1:45" x14ac:dyDescent="0.2">
      <c r="A43" s="7" t="s">
        <v>86</v>
      </c>
      <c r="B43" s="7" t="s">
        <v>62</v>
      </c>
      <c r="C43" s="7">
        <v>2.5000000000000001E-3</v>
      </c>
      <c r="D43" s="7">
        <v>0.75</v>
      </c>
      <c r="E43" s="15">
        <v>3.4881476368482541E-9</v>
      </c>
      <c r="F43" s="15">
        <v>3.0656069879169948E-9</v>
      </c>
      <c r="G43" s="15">
        <v>2.2754946900330942E-10</v>
      </c>
      <c r="H43" s="15" t="s">
        <v>56</v>
      </c>
      <c r="I43" s="15">
        <v>3.2933330588889113E-12</v>
      </c>
      <c r="J43" s="27" t="s">
        <v>56</v>
      </c>
      <c r="K43" s="27" t="s">
        <v>56</v>
      </c>
      <c r="L43" s="15">
        <v>2.954202112476076E-13</v>
      </c>
      <c r="M43" s="15">
        <v>1.0757335638476684E-12</v>
      </c>
      <c r="N43" s="15">
        <v>5.4547168259965388E-13</v>
      </c>
      <c r="O43" s="27" t="s">
        <v>56</v>
      </c>
      <c r="P43" s="27" t="s">
        <v>56</v>
      </c>
      <c r="Q43" s="27" t="s">
        <v>56</v>
      </c>
      <c r="R43" s="27" t="s">
        <v>56</v>
      </c>
      <c r="S43" s="15">
        <v>3.8068923171386907E-13</v>
      </c>
      <c r="T43" s="15">
        <v>6.5647812614883682E-13</v>
      </c>
      <c r="U43" s="27" t="s">
        <v>56</v>
      </c>
      <c r="V43" s="27" t="s">
        <v>56</v>
      </c>
      <c r="W43" s="27" t="s">
        <v>56</v>
      </c>
      <c r="X43" s="27" t="s">
        <v>56</v>
      </c>
      <c r="Y43" s="27" t="s">
        <v>56</v>
      </c>
      <c r="Z43" s="27" t="s">
        <v>56</v>
      </c>
      <c r="AA43" s="15">
        <v>6.2157474852584112E-13</v>
      </c>
      <c r="AB43" s="15">
        <v>2.868441002315242E-13</v>
      </c>
      <c r="AC43" s="15">
        <v>5.179871021211572E-13</v>
      </c>
      <c r="AD43" s="27" t="s">
        <v>56</v>
      </c>
      <c r="AE43" s="27" t="s">
        <v>56</v>
      </c>
      <c r="AF43" s="27" t="s">
        <v>56</v>
      </c>
      <c r="AG43" s="15">
        <v>3.300284517063029E-9</v>
      </c>
      <c r="AH43" s="6">
        <v>0.27462210083968452</v>
      </c>
      <c r="AI43" s="7">
        <v>0</v>
      </c>
      <c r="AJ43" s="7">
        <v>7.4226562602508858E-2</v>
      </c>
      <c r="AK43" s="7">
        <v>1.0742841701070923E-3</v>
      </c>
      <c r="AL43" s="7">
        <f t="shared" si="2"/>
        <v>1.4473042162278189E-2</v>
      </c>
      <c r="AM43" s="7">
        <v>6.252025994360191E-4</v>
      </c>
      <c r="AN43" s="7">
        <f t="shared" si="0"/>
        <v>0.41634227409658625</v>
      </c>
      <c r="AO43" s="15">
        <v>3.0656069879169948E-9</v>
      </c>
      <c r="AP43" s="15">
        <v>2.2754946900330942E-10</v>
      </c>
      <c r="AQ43" s="15">
        <v>3.2933330588889113E-12</v>
      </c>
      <c r="AR43" s="15">
        <v>1.371153775095276E-12</v>
      </c>
      <c r="AS43" s="15">
        <v>1.0371673578627059E-12</v>
      </c>
    </row>
    <row r="44" spans="1:45" x14ac:dyDescent="0.2">
      <c r="A44" s="7" t="s">
        <v>87</v>
      </c>
      <c r="B44" s="7" t="s">
        <v>58</v>
      </c>
      <c r="C44" s="7">
        <v>0.01</v>
      </c>
      <c r="D44" s="7">
        <v>0.95699999999999996</v>
      </c>
      <c r="E44" s="15">
        <v>1.3445118106981325E-9</v>
      </c>
      <c r="F44" s="15">
        <v>9.2197116176687316E-10</v>
      </c>
      <c r="G44" s="15">
        <v>7.6200204764563939E-11</v>
      </c>
      <c r="H44" s="15" t="s">
        <v>56</v>
      </c>
      <c r="I44" s="15">
        <v>1.8589215747012537E-12</v>
      </c>
      <c r="J44" s="27" t="s">
        <v>56</v>
      </c>
      <c r="K44" s="27" t="s">
        <v>56</v>
      </c>
      <c r="L44" s="15">
        <v>6.0195340849825996E-13</v>
      </c>
      <c r="M44" s="15">
        <v>3.6130773528246813E-13</v>
      </c>
      <c r="N44" s="27" t="s">
        <v>56</v>
      </c>
      <c r="O44" s="27" t="s">
        <v>56</v>
      </c>
      <c r="P44" s="15">
        <v>2.6435724180228195E-13</v>
      </c>
      <c r="Q44" s="27" t="s">
        <v>56</v>
      </c>
      <c r="R44" s="27" t="s">
        <v>56</v>
      </c>
      <c r="S44" s="15">
        <v>2.3097738803551569E-13</v>
      </c>
      <c r="T44" s="27" t="s">
        <v>56</v>
      </c>
      <c r="U44" s="27" t="s">
        <v>56</v>
      </c>
      <c r="V44" s="27" t="s">
        <v>56</v>
      </c>
      <c r="W44" s="27" t="s">
        <v>56</v>
      </c>
      <c r="X44" s="27" t="s">
        <v>56</v>
      </c>
      <c r="Y44" s="27" t="s">
        <v>56</v>
      </c>
      <c r="Z44" s="27" t="s">
        <v>56</v>
      </c>
      <c r="AA44" s="27" t="s">
        <v>56</v>
      </c>
      <c r="AB44" s="27" t="s">
        <v>56</v>
      </c>
      <c r="AC44" s="15">
        <v>7.4874485329251212E-13</v>
      </c>
      <c r="AD44" s="27" t="s">
        <v>56</v>
      </c>
      <c r="AE44" s="27" t="s">
        <v>56</v>
      </c>
      <c r="AF44" s="27" t="s">
        <v>56</v>
      </c>
      <c r="AG44" s="15">
        <v>1.0019732714912471E-9</v>
      </c>
      <c r="AH44" s="6">
        <v>1.666040745094086</v>
      </c>
      <c r="AI44" s="7">
        <v>0</v>
      </c>
      <c r="AJ44" s="7">
        <v>8.2649228006799302E-2</v>
      </c>
      <c r="AK44" s="7">
        <v>2.0162469844922275E-3</v>
      </c>
      <c r="AL44" s="7">
        <f t="shared" si="2"/>
        <v>2.4395230701082377E-2</v>
      </c>
      <c r="AM44" s="7">
        <v>1.3315149502403005E-3</v>
      </c>
      <c r="AN44" s="7">
        <f t="shared" si="0"/>
        <v>0.51818277698753024</v>
      </c>
      <c r="AO44" s="15">
        <v>9.2197116176687316E-10</v>
      </c>
      <c r="AP44" s="15">
        <v>7.6200204764563939E-11</v>
      </c>
      <c r="AQ44" s="15">
        <v>1.8589215747012537E-12</v>
      </c>
      <c r="AR44" s="15">
        <v>9.632611437807282E-13</v>
      </c>
      <c r="AS44" s="15">
        <v>2.3097738803551569E-13</v>
      </c>
    </row>
    <row r="45" spans="1:45" x14ac:dyDescent="0.2">
      <c r="A45" s="7" t="s">
        <v>88</v>
      </c>
      <c r="B45" s="7" t="s">
        <v>62</v>
      </c>
      <c r="C45" s="7">
        <v>0.01</v>
      </c>
      <c r="D45" s="7">
        <v>0.86299999999999999</v>
      </c>
      <c r="E45" s="15">
        <v>2.7523563123178702E-9</v>
      </c>
      <c r="F45" s="15">
        <v>2.3298156633866108E-9</v>
      </c>
      <c r="G45" s="15">
        <v>1.9922769055595217E-10</v>
      </c>
      <c r="H45" s="15" t="s">
        <v>56</v>
      </c>
      <c r="I45" s="15">
        <v>0</v>
      </c>
      <c r="J45" s="27" t="s">
        <v>56</v>
      </c>
      <c r="K45" s="27" t="s">
        <v>56</v>
      </c>
      <c r="L45" s="27" t="s">
        <v>56</v>
      </c>
      <c r="M45" s="15">
        <v>7.7461364057893693E-13</v>
      </c>
      <c r="N45" s="27" t="s">
        <v>56</v>
      </c>
      <c r="O45" s="27" t="s">
        <v>56</v>
      </c>
      <c r="P45" s="15">
        <v>5.8630331495894283E-13</v>
      </c>
      <c r="Q45" s="27" t="s">
        <v>56</v>
      </c>
      <c r="R45" s="27" t="s">
        <v>56</v>
      </c>
      <c r="S45" s="15">
        <v>2.7748065706352357E-13</v>
      </c>
      <c r="T45" s="15">
        <v>3.1949109267961926E-13</v>
      </c>
      <c r="U45" s="27" t="s">
        <v>56</v>
      </c>
      <c r="V45" s="27" t="s">
        <v>56</v>
      </c>
      <c r="W45" s="27" t="s">
        <v>56</v>
      </c>
      <c r="X45" s="27" t="s">
        <v>56</v>
      </c>
      <c r="Y45" s="27" t="s">
        <v>56</v>
      </c>
      <c r="Z45" s="15">
        <v>4.117035357923061E-13</v>
      </c>
      <c r="AA45" s="27" t="s">
        <v>56</v>
      </c>
      <c r="AB45" s="15">
        <v>2.3147905787596097E-13</v>
      </c>
      <c r="AC45" s="15">
        <v>3.1011201556114087E-13</v>
      </c>
      <c r="AD45" s="27" t="s">
        <v>56</v>
      </c>
      <c r="AE45" s="27" t="s">
        <v>56</v>
      </c>
      <c r="AF45" s="27" t="s">
        <v>56</v>
      </c>
      <c r="AG45" s="15">
        <v>2.5313682339421144E-9</v>
      </c>
      <c r="AH45" s="6">
        <v>0</v>
      </c>
      <c r="AI45" s="14" t="s">
        <v>56</v>
      </c>
      <c r="AJ45" s="7">
        <v>8.5512211840122823E-2</v>
      </c>
      <c r="AK45" s="7">
        <v>0</v>
      </c>
      <c r="AL45" s="7">
        <f t="shared" si="2"/>
        <v>0</v>
      </c>
      <c r="AM45" s="7">
        <v>5.8413074344244745E-4</v>
      </c>
      <c r="AN45" s="14" t="s">
        <v>56</v>
      </c>
      <c r="AO45" s="15">
        <v>2.3298156633866108E-9</v>
      </c>
      <c r="AP45" s="15">
        <v>1.9922769055595217E-10</v>
      </c>
      <c r="AQ45" s="15">
        <v>0</v>
      </c>
      <c r="AR45" s="15">
        <v>7.7461364057893693E-13</v>
      </c>
      <c r="AS45" s="15">
        <v>5.9697174974314288E-13</v>
      </c>
    </row>
    <row r="46" spans="1:45" x14ac:dyDescent="0.2">
      <c r="A46" s="7" t="s">
        <v>89</v>
      </c>
      <c r="B46" s="7" t="s">
        <v>55</v>
      </c>
      <c r="C46" s="7">
        <v>0.01</v>
      </c>
      <c r="D46" s="7">
        <v>0.85</v>
      </c>
      <c r="E46" s="15">
        <v>2.6199100295770777E-9</v>
      </c>
      <c r="F46" s="15">
        <v>2.1973693806458183E-9</v>
      </c>
      <c r="G46" s="15">
        <v>1.559595915349119E-10</v>
      </c>
      <c r="H46" s="15" t="s">
        <v>56</v>
      </c>
      <c r="I46" s="15">
        <v>2.7502098548494592E-12</v>
      </c>
      <c r="J46" s="27" t="s">
        <v>56</v>
      </c>
      <c r="K46" s="27" t="s">
        <v>56</v>
      </c>
      <c r="L46" s="27" t="s">
        <v>56</v>
      </c>
      <c r="M46" s="15">
        <v>1.0983330084663171E-12</v>
      </c>
      <c r="N46" s="27" t="s">
        <v>56</v>
      </c>
      <c r="O46" s="27" t="s">
        <v>56</v>
      </c>
      <c r="P46" s="27" t="s">
        <v>56</v>
      </c>
      <c r="Q46" s="27" t="s">
        <v>56</v>
      </c>
      <c r="R46" s="27" t="s">
        <v>56</v>
      </c>
      <c r="S46" s="15">
        <v>2.3838225135783073E-13</v>
      </c>
      <c r="T46" s="15">
        <v>5.5607558920842631E-13</v>
      </c>
      <c r="U46" s="27" t="s">
        <v>56</v>
      </c>
      <c r="V46" s="27" t="s">
        <v>56</v>
      </c>
      <c r="W46" s="27" t="s">
        <v>56</v>
      </c>
      <c r="X46" s="27" t="s">
        <v>56</v>
      </c>
      <c r="Y46" s="27" t="s">
        <v>56</v>
      </c>
      <c r="Z46" s="27" t="s">
        <v>56</v>
      </c>
      <c r="AA46" s="27" t="s">
        <v>56</v>
      </c>
      <c r="AB46" s="27" t="s">
        <v>56</v>
      </c>
      <c r="AC46" s="15">
        <v>6.1955320057628604E-13</v>
      </c>
      <c r="AD46" s="27" t="s">
        <v>56</v>
      </c>
      <c r="AE46" s="27" t="s">
        <v>56</v>
      </c>
      <c r="AF46" s="27" t="s">
        <v>56</v>
      </c>
      <c r="AG46" s="15">
        <v>2.3585915260851885E-9</v>
      </c>
      <c r="AH46" s="6">
        <v>0</v>
      </c>
      <c r="AI46" s="7">
        <v>0</v>
      </c>
      <c r="AJ46" s="7">
        <v>7.0975591499811724E-2</v>
      </c>
      <c r="AK46" s="7">
        <v>1.2515919622221904E-3</v>
      </c>
      <c r="AL46" s="7">
        <f t="shared" si="2"/>
        <v>1.7634118092915232E-2</v>
      </c>
      <c r="AM46" s="7">
        <v>4.9983995323695245E-4</v>
      </c>
      <c r="AN46" s="7">
        <f t="shared" si="0"/>
        <v>0.39936334550238806</v>
      </c>
      <c r="AO46" s="15">
        <v>2.1973693806458183E-9</v>
      </c>
      <c r="AP46" s="15">
        <v>1.559595915349119E-10</v>
      </c>
      <c r="AQ46" s="15">
        <v>2.7502098548494592E-12</v>
      </c>
      <c r="AR46" s="15">
        <v>1.0983330084663171E-12</v>
      </c>
      <c r="AS46" s="15">
        <v>7.9445784056625704E-13</v>
      </c>
    </row>
    <row r="47" spans="1:45" x14ac:dyDescent="0.2">
      <c r="A47" s="7" t="s">
        <v>90</v>
      </c>
      <c r="B47" s="7" t="s">
        <v>58</v>
      </c>
      <c r="C47" s="7">
        <v>0.01</v>
      </c>
      <c r="D47" s="7">
        <v>0.86699999999999999</v>
      </c>
      <c r="E47" s="15">
        <v>1.9981605818021587E-9</v>
      </c>
      <c r="F47" s="15">
        <v>1.5756199328708994E-9</v>
      </c>
      <c r="G47" s="15">
        <v>1.3224060278440524E-10</v>
      </c>
      <c r="H47" s="15" t="s">
        <v>56</v>
      </c>
      <c r="I47" s="15">
        <v>0</v>
      </c>
      <c r="J47" s="27" t="s">
        <v>56</v>
      </c>
      <c r="K47" s="27" t="s">
        <v>56</v>
      </c>
      <c r="L47" s="27" t="s">
        <v>56</v>
      </c>
      <c r="M47" s="27" t="s">
        <v>56</v>
      </c>
      <c r="N47" s="27" t="s">
        <v>56</v>
      </c>
      <c r="O47" s="27" t="s">
        <v>56</v>
      </c>
      <c r="P47" s="27" t="s">
        <v>56</v>
      </c>
      <c r="Q47" s="27" t="s">
        <v>56</v>
      </c>
      <c r="R47" s="27" t="s">
        <v>56</v>
      </c>
      <c r="S47" s="27" t="s">
        <v>56</v>
      </c>
      <c r="T47" s="27" t="s">
        <v>56</v>
      </c>
      <c r="U47" s="27" t="s">
        <v>56</v>
      </c>
      <c r="V47" s="27" t="s">
        <v>56</v>
      </c>
      <c r="W47" s="27" t="s">
        <v>56</v>
      </c>
      <c r="X47" s="27" t="s">
        <v>56</v>
      </c>
      <c r="Y47" s="27" t="s">
        <v>56</v>
      </c>
      <c r="Z47" s="27" t="s">
        <v>56</v>
      </c>
      <c r="AA47" s="27" t="s">
        <v>56</v>
      </c>
      <c r="AB47" s="27" t="s">
        <v>56</v>
      </c>
      <c r="AC47" s="27" t="s">
        <v>56</v>
      </c>
      <c r="AD47" s="27" t="s">
        <v>56</v>
      </c>
      <c r="AE47" s="27" t="s">
        <v>56</v>
      </c>
      <c r="AF47" s="27" t="s">
        <v>56</v>
      </c>
      <c r="AG47" s="15">
        <v>1.7078605356553046E-9</v>
      </c>
      <c r="AH47" s="35" t="s">
        <v>56</v>
      </c>
      <c r="AI47" s="14" t="s">
        <v>56</v>
      </c>
      <c r="AJ47" s="7">
        <v>8.3929252242609553E-2</v>
      </c>
      <c r="AK47" s="7">
        <v>0</v>
      </c>
      <c r="AL47" s="7">
        <f t="shared" si="2"/>
        <v>0</v>
      </c>
      <c r="AM47" s="7">
        <v>0</v>
      </c>
      <c r="AN47" s="14" t="s">
        <v>56</v>
      </c>
      <c r="AO47" s="15">
        <v>1.5756199328708994E-9</v>
      </c>
      <c r="AP47" s="15">
        <v>1.3224060278440524E-10</v>
      </c>
      <c r="AQ47" s="15">
        <v>0</v>
      </c>
      <c r="AR47" s="15">
        <v>0</v>
      </c>
      <c r="AS47" s="15">
        <v>0</v>
      </c>
    </row>
    <row r="48" spans="1:45" x14ac:dyDescent="0.2">
      <c r="A48" s="7" t="s">
        <v>91</v>
      </c>
      <c r="B48" s="7" t="s">
        <v>55</v>
      </c>
      <c r="C48" s="7">
        <v>0.01</v>
      </c>
      <c r="D48" s="7">
        <v>0.83399999999999996</v>
      </c>
      <c r="E48" s="15">
        <v>1.204167858957301E-9</v>
      </c>
      <c r="F48" s="15">
        <v>7.8162721002604161E-10</v>
      </c>
      <c r="G48" s="15">
        <v>1.0281902321470611E-10</v>
      </c>
      <c r="H48" s="15" t="s">
        <v>56</v>
      </c>
      <c r="I48" s="15">
        <v>1.0224676548880013E-12</v>
      </c>
      <c r="J48" s="27" t="s">
        <v>56</v>
      </c>
      <c r="K48" s="27" t="s">
        <v>56</v>
      </c>
      <c r="L48" s="27" t="s">
        <v>56</v>
      </c>
      <c r="M48" s="15">
        <v>2.7639608526404642E-13</v>
      </c>
      <c r="N48" s="27" t="s">
        <v>56</v>
      </c>
      <c r="O48" s="27" t="s">
        <v>56</v>
      </c>
      <c r="P48" s="27" t="s">
        <v>56</v>
      </c>
      <c r="Q48" s="27" t="s">
        <v>56</v>
      </c>
      <c r="R48" s="27" t="s">
        <v>56</v>
      </c>
      <c r="S48" s="27" t="s">
        <v>56</v>
      </c>
      <c r="T48" s="27" t="s">
        <v>56</v>
      </c>
      <c r="U48" s="27" t="s">
        <v>56</v>
      </c>
      <c r="V48" s="27" t="s">
        <v>56</v>
      </c>
      <c r="W48" s="27" t="s">
        <v>56</v>
      </c>
      <c r="X48" s="27" t="s">
        <v>56</v>
      </c>
      <c r="Y48" s="27" t="s">
        <v>56</v>
      </c>
      <c r="Z48" s="27" t="s">
        <v>56</v>
      </c>
      <c r="AA48" s="27" t="s">
        <v>56</v>
      </c>
      <c r="AB48" s="27" t="s">
        <v>56</v>
      </c>
      <c r="AC48" s="27" t="s">
        <v>56</v>
      </c>
      <c r="AD48" s="27" t="s">
        <v>56</v>
      </c>
      <c r="AE48" s="27" t="s">
        <v>56</v>
      </c>
      <c r="AF48" s="27" t="s">
        <v>56</v>
      </c>
      <c r="AG48" s="15">
        <v>8.857450969808997E-10</v>
      </c>
      <c r="AH48" s="6">
        <v>0</v>
      </c>
      <c r="AI48" s="7">
        <v>0</v>
      </c>
      <c r="AJ48" s="7">
        <v>0.13154483607509068</v>
      </c>
      <c r="AK48" s="7">
        <v>1.3081269968249129E-3</v>
      </c>
      <c r="AL48" s="7">
        <f t="shared" si="2"/>
        <v>9.9443432053705674E-3</v>
      </c>
      <c r="AM48" s="7">
        <v>3.5361625301508844E-4</v>
      </c>
      <c r="AN48" s="7">
        <f t="shared" si="0"/>
        <v>0.27032257102971358</v>
      </c>
      <c r="AO48" s="15">
        <v>7.8162721002604161E-10</v>
      </c>
      <c r="AP48" s="15">
        <v>1.0281902321470611E-10</v>
      </c>
      <c r="AQ48" s="15">
        <v>1.0224676548880013E-12</v>
      </c>
      <c r="AR48" s="15">
        <v>2.7639608526404642E-13</v>
      </c>
      <c r="AS48" s="15">
        <v>0</v>
      </c>
    </row>
    <row r="49" spans="1:45" x14ac:dyDescent="0.2">
      <c r="A49" s="7" t="s">
        <v>92</v>
      </c>
      <c r="B49" s="7" t="s">
        <v>55</v>
      </c>
      <c r="C49" s="7">
        <v>0.01</v>
      </c>
      <c r="D49" s="7">
        <v>0.75</v>
      </c>
      <c r="E49" s="15">
        <v>2.2945147149785303E-9</v>
      </c>
      <c r="F49" s="15">
        <v>1.8719740660472709E-9</v>
      </c>
      <c r="G49" s="15">
        <v>9.5929794768057422E-11</v>
      </c>
      <c r="H49" s="15" t="s">
        <v>56</v>
      </c>
      <c r="I49" s="15">
        <v>6.0769836205688251E-13</v>
      </c>
      <c r="J49" s="27" t="s">
        <v>56</v>
      </c>
      <c r="K49" s="27" t="s">
        <v>56</v>
      </c>
      <c r="L49" s="27" t="s">
        <v>56</v>
      </c>
      <c r="M49" s="27" t="s">
        <v>56</v>
      </c>
      <c r="N49" s="27" t="s">
        <v>56</v>
      </c>
      <c r="O49" s="27" t="s">
        <v>56</v>
      </c>
      <c r="P49" s="27" t="s">
        <v>56</v>
      </c>
      <c r="Q49" s="27" t="s">
        <v>56</v>
      </c>
      <c r="R49" s="27" t="s">
        <v>56</v>
      </c>
      <c r="S49" s="27" t="s">
        <v>56</v>
      </c>
      <c r="T49" s="27" t="s">
        <v>56</v>
      </c>
      <c r="U49" s="27" t="s">
        <v>56</v>
      </c>
      <c r="V49" s="27" t="s">
        <v>56</v>
      </c>
      <c r="W49" s="27" t="s">
        <v>56</v>
      </c>
      <c r="X49" s="27" t="s">
        <v>56</v>
      </c>
      <c r="Y49" s="27" t="s">
        <v>56</v>
      </c>
      <c r="Z49" s="27" t="s">
        <v>56</v>
      </c>
      <c r="AA49" s="27" t="s">
        <v>56</v>
      </c>
      <c r="AB49" s="27" t="s">
        <v>56</v>
      </c>
      <c r="AC49" s="27" t="s">
        <v>56</v>
      </c>
      <c r="AD49" s="27" t="s">
        <v>56</v>
      </c>
      <c r="AE49" s="27" t="s">
        <v>56</v>
      </c>
      <c r="AF49" s="27" t="s">
        <v>56</v>
      </c>
      <c r="AG49" s="15">
        <v>1.9685115591773852E-9</v>
      </c>
      <c r="AH49" s="35" t="s">
        <v>56</v>
      </c>
      <c r="AI49" s="7">
        <v>0</v>
      </c>
      <c r="AJ49" s="7">
        <v>5.1245258418892548E-2</v>
      </c>
      <c r="AK49" s="7">
        <v>3.2462969069868352E-4</v>
      </c>
      <c r="AL49" s="7">
        <f t="shared" si="2"/>
        <v>6.3348239566883039E-3</v>
      </c>
      <c r="AM49" s="7">
        <v>0</v>
      </c>
      <c r="AN49" s="7">
        <f t="shared" si="0"/>
        <v>0</v>
      </c>
      <c r="AO49" s="15">
        <v>1.8719740660472709E-9</v>
      </c>
      <c r="AP49" s="15">
        <v>9.5929794768057422E-11</v>
      </c>
      <c r="AQ49" s="15">
        <v>6.0769836205688251E-13</v>
      </c>
      <c r="AR49" s="15">
        <v>0</v>
      </c>
      <c r="AS49" s="15">
        <v>0</v>
      </c>
    </row>
    <row r="50" spans="1:45" x14ac:dyDescent="0.2">
      <c r="A50" s="7" t="s">
        <v>93</v>
      </c>
      <c r="B50" s="7" t="s">
        <v>62</v>
      </c>
      <c r="C50" s="7">
        <v>0.01</v>
      </c>
      <c r="D50" s="7">
        <v>0.80100000000000005</v>
      </c>
      <c r="E50" s="15">
        <v>1.6479964797975977E-9</v>
      </c>
      <c r="F50" s="15">
        <v>1.2254558308663384E-9</v>
      </c>
      <c r="G50" s="15">
        <v>1.005075657580315E-10</v>
      </c>
      <c r="H50" s="15" t="s">
        <v>56</v>
      </c>
      <c r="I50" s="15">
        <v>1.0278817287418576E-12</v>
      </c>
      <c r="J50" s="27" t="s">
        <v>56</v>
      </c>
      <c r="K50" s="27" t="s">
        <v>56</v>
      </c>
      <c r="L50" s="27" t="s">
        <v>56</v>
      </c>
      <c r="M50" s="15">
        <v>2.8778318990039285E-13</v>
      </c>
      <c r="N50" s="27" t="s">
        <v>56</v>
      </c>
      <c r="O50" s="27" t="s">
        <v>56</v>
      </c>
      <c r="P50" s="27" t="s">
        <v>56</v>
      </c>
      <c r="Q50" s="27" t="s">
        <v>56</v>
      </c>
      <c r="R50" s="27" t="s">
        <v>56</v>
      </c>
      <c r="S50" s="15">
        <v>2.6446334207499665E-13</v>
      </c>
      <c r="T50" s="27" t="s">
        <v>56</v>
      </c>
      <c r="U50" s="27" t="s">
        <v>56</v>
      </c>
      <c r="V50" s="27" t="s">
        <v>56</v>
      </c>
      <c r="W50" s="27" t="s">
        <v>56</v>
      </c>
      <c r="X50" s="27" t="s">
        <v>56</v>
      </c>
      <c r="Y50" s="27" t="s">
        <v>56</v>
      </c>
      <c r="Z50" s="27" t="s">
        <v>56</v>
      </c>
      <c r="AA50" s="27" t="s">
        <v>56</v>
      </c>
      <c r="AB50" s="27" t="s">
        <v>56</v>
      </c>
      <c r="AC50" s="27" t="s">
        <v>56</v>
      </c>
      <c r="AD50" s="27" t="s">
        <v>56</v>
      </c>
      <c r="AE50" s="27" t="s">
        <v>56</v>
      </c>
      <c r="AF50" s="27" t="s">
        <v>56</v>
      </c>
      <c r="AG50" s="15">
        <v>1.3275435248850873E-9</v>
      </c>
      <c r="AH50" s="6">
        <v>0</v>
      </c>
      <c r="AI50" s="7">
        <v>0</v>
      </c>
      <c r="AJ50" s="7">
        <v>8.2016473565577216E-2</v>
      </c>
      <c r="AK50" s="7">
        <v>8.3877501159319184E-4</v>
      </c>
      <c r="AL50" s="7">
        <f t="shared" si="2"/>
        <v>1.0226908999233425E-2</v>
      </c>
      <c r="AM50" s="7">
        <v>2.348376682796833E-4</v>
      </c>
      <c r="AN50" s="7">
        <f t="shared" si="0"/>
        <v>0.27997694856648897</v>
      </c>
      <c r="AO50" s="15">
        <v>1.2254558308663384E-9</v>
      </c>
      <c r="AP50" s="15">
        <v>1.005075657580315E-10</v>
      </c>
      <c r="AQ50" s="15">
        <v>1.0278817287418576E-12</v>
      </c>
      <c r="AR50" s="15">
        <v>2.8778318990039285E-13</v>
      </c>
      <c r="AS50" s="15">
        <v>2.6446334207499665E-13</v>
      </c>
    </row>
    <row r="51" spans="1:45" x14ac:dyDescent="0.2">
      <c r="A51" s="7" t="s">
        <v>94</v>
      </c>
      <c r="B51" s="7" t="s">
        <v>55</v>
      </c>
      <c r="C51" s="7">
        <v>0.105</v>
      </c>
      <c r="D51" s="7">
        <v>0.91500000000000004</v>
      </c>
      <c r="E51" s="15">
        <v>3.3112247019831638E-9</v>
      </c>
      <c r="F51" s="15">
        <v>2.8886840530519044E-9</v>
      </c>
      <c r="G51" s="15">
        <v>1.9187546956980479E-10</v>
      </c>
      <c r="H51" s="15" t="s">
        <v>56</v>
      </c>
      <c r="I51" s="15">
        <v>2.4102261847840394E-12</v>
      </c>
      <c r="J51" s="27" t="s">
        <v>56</v>
      </c>
      <c r="K51" s="27" t="s">
        <v>56</v>
      </c>
      <c r="L51" s="27" t="s">
        <v>56</v>
      </c>
      <c r="M51" s="15">
        <v>4.2827799965832233E-13</v>
      </c>
      <c r="N51" s="27" t="s">
        <v>56</v>
      </c>
      <c r="O51" s="27" t="s">
        <v>56</v>
      </c>
      <c r="P51" s="27" t="s">
        <v>56</v>
      </c>
      <c r="Q51" s="27" t="s">
        <v>56</v>
      </c>
      <c r="R51" s="27" t="s">
        <v>56</v>
      </c>
      <c r="S51" s="15">
        <v>3.7243526106327751E-13</v>
      </c>
      <c r="T51" s="15">
        <v>3.981916502869993E-13</v>
      </c>
      <c r="U51" s="27" t="s">
        <v>56</v>
      </c>
      <c r="V51" s="27" t="s">
        <v>56</v>
      </c>
      <c r="W51" s="27" t="s">
        <v>56</v>
      </c>
      <c r="X51" s="27" t="s">
        <v>56</v>
      </c>
      <c r="Y51" s="27" t="s">
        <v>56</v>
      </c>
      <c r="Z51" s="27" t="s">
        <v>56</v>
      </c>
      <c r="AA51" s="27" t="s">
        <v>56</v>
      </c>
      <c r="AB51" s="27" t="s">
        <v>56</v>
      </c>
      <c r="AC51" s="27" t="s">
        <v>56</v>
      </c>
      <c r="AD51" s="27" t="s">
        <v>56</v>
      </c>
      <c r="AE51" s="27" t="s">
        <v>56</v>
      </c>
      <c r="AF51" s="27" t="s">
        <v>56</v>
      </c>
      <c r="AG51" s="15">
        <v>3.084168653717502E-9</v>
      </c>
      <c r="AH51" s="6">
        <v>0</v>
      </c>
      <c r="AI51" s="7">
        <v>0</v>
      </c>
      <c r="AJ51" s="7">
        <v>6.6423141487933823E-2</v>
      </c>
      <c r="AK51" s="7">
        <v>8.3436822460304281E-4</v>
      </c>
      <c r="AL51" s="7">
        <f t="shared" si="2"/>
        <v>1.256140865837565E-2</v>
      </c>
      <c r="AM51" s="7">
        <v>1.4826058917929955E-4</v>
      </c>
      <c r="AN51" s="7">
        <f t="shared" si="0"/>
        <v>0.17769203669019834</v>
      </c>
      <c r="AO51" s="15">
        <v>2.8886840530519044E-9</v>
      </c>
      <c r="AP51" s="15">
        <v>1.9187546956980479E-10</v>
      </c>
      <c r="AQ51" s="15">
        <v>2.4102261847840394E-12</v>
      </c>
      <c r="AR51" s="15">
        <v>4.2827799965832233E-13</v>
      </c>
      <c r="AS51" s="15">
        <v>7.7062691135027686E-13</v>
      </c>
    </row>
    <row r="52" spans="1:45" x14ac:dyDescent="0.2">
      <c r="A52" s="7" t="s">
        <v>95</v>
      </c>
      <c r="B52" s="7" t="s">
        <v>64</v>
      </c>
      <c r="C52" s="7">
        <v>2.5000000000000001E-3</v>
      </c>
      <c r="D52" s="7">
        <v>0.91800000000000004</v>
      </c>
      <c r="E52" s="15">
        <v>4.1455718841461616E-9</v>
      </c>
      <c r="F52" s="15">
        <v>3.7230312352149023E-9</v>
      </c>
      <c r="G52" s="15">
        <v>2.709826715076829E-10</v>
      </c>
      <c r="H52" s="15" t="s">
        <v>56</v>
      </c>
      <c r="I52" s="15">
        <v>1.4894567697472611E-12</v>
      </c>
      <c r="J52" s="27" t="s">
        <v>56</v>
      </c>
      <c r="K52" s="27" t="s">
        <v>56</v>
      </c>
      <c r="L52" s="27" t="s">
        <v>56</v>
      </c>
      <c r="M52" s="15">
        <v>7.2820432660089593E-13</v>
      </c>
      <c r="N52" s="27" t="s">
        <v>56</v>
      </c>
      <c r="O52" s="27" t="s">
        <v>56</v>
      </c>
      <c r="P52" s="27" t="s">
        <v>56</v>
      </c>
      <c r="Q52" s="27" t="s">
        <v>56</v>
      </c>
      <c r="R52" s="27" t="s">
        <v>56</v>
      </c>
      <c r="S52" s="15">
        <v>3.009876911083721E-13</v>
      </c>
      <c r="T52" s="15">
        <v>4.2907067068551422E-13</v>
      </c>
      <c r="U52" s="27" t="s">
        <v>56</v>
      </c>
      <c r="V52" s="27" t="s">
        <v>56</v>
      </c>
      <c r="W52" s="27" t="s">
        <v>56</v>
      </c>
      <c r="X52" s="27" t="s">
        <v>56</v>
      </c>
      <c r="Y52" s="27" t="s">
        <v>56</v>
      </c>
      <c r="Z52" s="27" t="s">
        <v>56</v>
      </c>
      <c r="AA52" s="15">
        <v>3.0832080780051649E-13</v>
      </c>
      <c r="AB52" s="15">
        <v>2.0924085275992367E-13</v>
      </c>
      <c r="AC52" s="15">
        <v>7.5234147003799165E-13</v>
      </c>
      <c r="AD52" s="27" t="s">
        <v>56</v>
      </c>
      <c r="AE52" s="27" t="s">
        <v>56</v>
      </c>
      <c r="AF52" s="27" t="s">
        <v>56</v>
      </c>
      <c r="AG52" s="15">
        <v>3.9982315293113251E-9</v>
      </c>
      <c r="AH52" s="6">
        <v>0</v>
      </c>
      <c r="AI52" s="7">
        <v>0</v>
      </c>
      <c r="AJ52" s="7">
        <v>7.2785495040855103E-2</v>
      </c>
      <c r="AK52" s="7">
        <v>4.0006561203650124E-4</v>
      </c>
      <c r="AL52" s="7">
        <f t="shared" si="2"/>
        <v>5.4965019034622364E-3</v>
      </c>
      <c r="AM52" s="7">
        <v>1.9559447143850306E-4</v>
      </c>
      <c r="AN52" s="7">
        <f t="shared" si="0"/>
        <v>0.48890598330320223</v>
      </c>
      <c r="AO52" s="15">
        <v>3.7230312352149023E-9</v>
      </c>
      <c r="AP52" s="15">
        <v>2.709826715076829E-10</v>
      </c>
      <c r="AQ52" s="15">
        <v>1.4894567697472611E-12</v>
      </c>
      <c r="AR52" s="15">
        <v>7.2820432660089593E-13</v>
      </c>
      <c r="AS52" s="15">
        <v>7.3005836179388632E-13</v>
      </c>
    </row>
    <row r="53" spans="1:45" x14ac:dyDescent="0.2">
      <c r="A53" s="7" t="s">
        <v>96</v>
      </c>
      <c r="B53" s="7" t="s">
        <v>64</v>
      </c>
      <c r="C53" s="7">
        <v>2.5000000000000001E-3</v>
      </c>
      <c r="D53" s="7">
        <v>0.91700000000000004</v>
      </c>
      <c r="E53" s="15">
        <v>3.022363919108102E-9</v>
      </c>
      <c r="F53" s="15">
        <v>2.5998232701768426E-9</v>
      </c>
      <c r="G53" s="15">
        <v>2.103476709047406E-10</v>
      </c>
      <c r="H53" s="15" t="s">
        <v>56</v>
      </c>
      <c r="I53" s="15">
        <v>8.513591750418738E-12</v>
      </c>
      <c r="J53" s="27" t="s">
        <v>56</v>
      </c>
      <c r="K53" s="27" t="s">
        <v>56</v>
      </c>
      <c r="L53" s="15">
        <v>7.7318266847792601E-13</v>
      </c>
      <c r="M53" s="15">
        <v>4.2860080846555726E-12</v>
      </c>
      <c r="N53" s="15">
        <v>9.0538711830560287E-13</v>
      </c>
      <c r="O53" s="15">
        <v>1.5570188745720523E-12</v>
      </c>
      <c r="P53" s="15">
        <v>4.7653491897401529E-13</v>
      </c>
      <c r="Q53" s="27" t="s">
        <v>56</v>
      </c>
      <c r="R53" s="27" t="s">
        <v>56</v>
      </c>
      <c r="S53" s="15">
        <v>2.3000448709627119E-12</v>
      </c>
      <c r="T53" s="15">
        <v>4.1665242030384181E-12</v>
      </c>
      <c r="U53" s="27" t="s">
        <v>56</v>
      </c>
      <c r="V53" s="15">
        <v>4.0041584787465176E-13</v>
      </c>
      <c r="W53" s="27" t="s">
        <v>56</v>
      </c>
      <c r="X53" s="27" t="s">
        <v>56</v>
      </c>
      <c r="Y53" s="27" t="s">
        <v>56</v>
      </c>
      <c r="Z53" s="27" t="s">
        <v>56</v>
      </c>
      <c r="AA53" s="15">
        <v>2.3693966549293773E-12</v>
      </c>
      <c r="AB53" s="15">
        <v>1.089238969176414E-12</v>
      </c>
      <c r="AC53" s="15">
        <v>7.3433286014995029E-13</v>
      </c>
      <c r="AD53" s="27" t="s">
        <v>56</v>
      </c>
      <c r="AE53" s="27" t="s">
        <v>56</v>
      </c>
      <c r="AF53" s="27" t="s">
        <v>56</v>
      </c>
      <c r="AG53" s="15">
        <v>2.8344032611433924E-9</v>
      </c>
      <c r="AH53" s="6">
        <v>0.18039692254571649</v>
      </c>
      <c r="AI53" s="7">
        <v>0</v>
      </c>
      <c r="AJ53" s="7">
        <v>8.0908449938765462E-2</v>
      </c>
      <c r="AK53" s="7">
        <v>3.2746809554634209E-3</v>
      </c>
      <c r="AL53" s="7">
        <f t="shared" si="2"/>
        <v>4.0473905481341214E-2</v>
      </c>
      <c r="AM53" s="7">
        <v>3.0764135996217651E-3</v>
      </c>
      <c r="AN53" s="7">
        <f t="shared" si="0"/>
        <v>0.59424869096931554</v>
      </c>
      <c r="AO53" s="15">
        <v>2.5998232701768426E-9</v>
      </c>
      <c r="AP53" s="15">
        <v>2.103476709047406E-10</v>
      </c>
      <c r="AQ53" s="15">
        <v>8.513591750418738E-12</v>
      </c>
      <c r="AR53" s="15">
        <v>5.0591907531334987E-12</v>
      </c>
      <c r="AS53" s="15">
        <v>6.46656907400113E-12</v>
      </c>
    </row>
    <row r="54" spans="1:45" x14ac:dyDescent="0.2">
      <c r="A54" s="7" t="s">
        <v>97</v>
      </c>
      <c r="B54" s="7" t="s">
        <v>58</v>
      </c>
      <c r="C54" s="7">
        <v>1.4999999999999999E-2</v>
      </c>
      <c r="D54" s="7">
        <v>0.77700000000000002</v>
      </c>
      <c r="E54" s="15">
        <v>1.4490633299629918E-9</v>
      </c>
      <c r="F54" s="15">
        <v>1.0265226810317325E-9</v>
      </c>
      <c r="G54" s="15">
        <v>1.0489770082560363E-10</v>
      </c>
      <c r="H54" s="15" t="s">
        <v>56</v>
      </c>
      <c r="I54" s="15">
        <v>1.1163969162210756E-12</v>
      </c>
      <c r="J54" s="27" t="s">
        <v>56</v>
      </c>
      <c r="K54" s="27" t="s">
        <v>56</v>
      </c>
      <c r="L54" s="15">
        <v>3.7070103727981644E-13</v>
      </c>
      <c r="M54" s="15">
        <v>3.1150585825704681E-13</v>
      </c>
      <c r="N54" s="27" t="s">
        <v>56</v>
      </c>
      <c r="O54" s="27" t="s">
        <v>56</v>
      </c>
      <c r="P54" s="27" t="s">
        <v>56</v>
      </c>
      <c r="Q54" s="27" t="s">
        <v>56</v>
      </c>
      <c r="R54" s="27" t="s">
        <v>56</v>
      </c>
      <c r="S54" s="27" t="s">
        <v>56</v>
      </c>
      <c r="T54" s="15">
        <v>5.7029953043817861E-13</v>
      </c>
      <c r="U54" s="27" t="s">
        <v>56</v>
      </c>
      <c r="V54" s="27" t="s">
        <v>56</v>
      </c>
      <c r="W54" s="27" t="s">
        <v>56</v>
      </c>
      <c r="X54" s="27" t="s">
        <v>56</v>
      </c>
      <c r="Y54" s="27" t="s">
        <v>56</v>
      </c>
      <c r="Z54" s="27" t="s">
        <v>56</v>
      </c>
      <c r="AA54" s="15">
        <v>2.8927396253098651E-13</v>
      </c>
      <c r="AB54" s="27" t="s">
        <v>56</v>
      </c>
      <c r="AC54" s="15">
        <v>2.4443835792933202E-13</v>
      </c>
      <c r="AD54" s="27" t="s">
        <v>56</v>
      </c>
      <c r="AE54" s="27" t="s">
        <v>56</v>
      </c>
      <c r="AF54" s="27" t="s">
        <v>56</v>
      </c>
      <c r="AG54" s="15">
        <v>1.1343229975199926E-9</v>
      </c>
      <c r="AH54" s="6">
        <v>1.1900291036386328</v>
      </c>
      <c r="AI54" s="7">
        <v>0</v>
      </c>
      <c r="AJ54" s="7">
        <v>0.10218741657044884</v>
      </c>
      <c r="AK54" s="7">
        <v>1.0875521182824844E-3</v>
      </c>
      <c r="AL54" s="7">
        <f t="shared" si="2"/>
        <v>1.0642720549968274E-2</v>
      </c>
      <c r="AM54" s="7">
        <v>6.6458044049371996E-4</v>
      </c>
      <c r="AN54" s="7">
        <f t="shared" si="0"/>
        <v>0.61107916514682359</v>
      </c>
      <c r="AO54" s="15">
        <v>1.0265226810317325E-9</v>
      </c>
      <c r="AP54" s="15">
        <v>1.0489770082560363E-10</v>
      </c>
      <c r="AQ54" s="15">
        <v>1.1163969162210756E-12</v>
      </c>
      <c r="AR54" s="15">
        <v>6.822068955368632E-13</v>
      </c>
      <c r="AS54" s="15">
        <v>5.7029953043817861E-13</v>
      </c>
    </row>
    <row r="55" spans="1:45" x14ac:dyDescent="0.2">
      <c r="A55" s="7" t="s">
        <v>98</v>
      </c>
      <c r="B55" s="7" t="s">
        <v>64</v>
      </c>
      <c r="C55" s="7">
        <v>5.0000000000000001E-3</v>
      </c>
      <c r="D55" s="7">
        <v>0.76300000000000001</v>
      </c>
      <c r="E55" s="15">
        <v>2.5643559469624947E-9</v>
      </c>
      <c r="F55" s="15">
        <v>2.1418152980312354E-9</v>
      </c>
      <c r="G55" s="15">
        <v>1.5993608840836109E-10</v>
      </c>
      <c r="H55" s="15" t="s">
        <v>56</v>
      </c>
      <c r="I55" s="15">
        <v>1.9654557433455169E-12</v>
      </c>
      <c r="J55" s="27" t="s">
        <v>56</v>
      </c>
      <c r="K55" s="27" t="s">
        <v>56</v>
      </c>
      <c r="L55" s="15">
        <v>4.50099601016178E-13</v>
      </c>
      <c r="M55" s="15">
        <v>1.6314251764025676E-12</v>
      </c>
      <c r="N55" s="27" t="s">
        <v>56</v>
      </c>
      <c r="O55" s="27" t="s">
        <v>56</v>
      </c>
      <c r="P55" s="27" t="s">
        <v>56</v>
      </c>
      <c r="Q55" s="27" t="s">
        <v>56</v>
      </c>
      <c r="R55" s="27" t="s">
        <v>56</v>
      </c>
      <c r="S55" s="15">
        <v>8.6911675104844757E-13</v>
      </c>
      <c r="T55" s="15">
        <v>1.6003267557494576E-12</v>
      </c>
      <c r="U55" s="27" t="s">
        <v>56</v>
      </c>
      <c r="V55" s="27" t="s">
        <v>56</v>
      </c>
      <c r="W55" s="27" t="s">
        <v>56</v>
      </c>
      <c r="X55" s="27" t="s">
        <v>56</v>
      </c>
      <c r="Y55" s="27" t="s">
        <v>56</v>
      </c>
      <c r="Z55" s="27" t="s">
        <v>56</v>
      </c>
      <c r="AA55" s="15">
        <v>1.0364913132481319E-12</v>
      </c>
      <c r="AB55" s="15">
        <v>5.9412335869897697E-13</v>
      </c>
      <c r="AC55" s="15">
        <v>3.7225372782407317E-12</v>
      </c>
      <c r="AD55" s="27" t="s">
        <v>56</v>
      </c>
      <c r="AE55" s="27" t="s">
        <v>56</v>
      </c>
      <c r="AF55" s="27" t="s">
        <v>56</v>
      </c>
      <c r="AG55" s="15">
        <v>2.3136209624173463E-9</v>
      </c>
      <c r="AH55" s="6">
        <v>0.27589349945468306</v>
      </c>
      <c r="AI55" s="7">
        <v>0</v>
      </c>
      <c r="AJ55" s="7">
        <v>7.4673146912049293E-2</v>
      </c>
      <c r="AK55" s="7">
        <v>9.1765884068162698E-4</v>
      </c>
      <c r="AL55" s="7">
        <f t="shared" si="2"/>
        <v>1.2289007208474204E-2</v>
      </c>
      <c r="AM55" s="7">
        <v>9.7185073770464294E-4</v>
      </c>
      <c r="AN55" s="7">
        <f t="shared" si="0"/>
        <v>1.0590545141839016</v>
      </c>
      <c r="AO55" s="15">
        <v>2.1418152980312354E-9</v>
      </c>
      <c r="AP55" s="15">
        <v>1.5993608840836109E-10</v>
      </c>
      <c r="AQ55" s="15">
        <v>1.9654557433455169E-12</v>
      </c>
      <c r="AR55" s="15">
        <v>2.0815247774187457E-12</v>
      </c>
      <c r="AS55" s="15">
        <v>2.4694435067979052E-12</v>
      </c>
    </row>
    <row r="56" spans="1:45" x14ac:dyDescent="0.2">
      <c r="A56" s="7" t="s">
        <v>99</v>
      </c>
      <c r="B56" s="7" t="s">
        <v>55</v>
      </c>
      <c r="C56" s="7">
        <v>1.4999999999999999E-2</v>
      </c>
      <c r="D56" s="7">
        <v>0.76100000000000001</v>
      </c>
      <c r="E56" s="15">
        <v>1.5642258543292379E-9</v>
      </c>
      <c r="F56" s="15">
        <v>1.1416852053979786E-9</v>
      </c>
      <c r="G56" s="15">
        <v>8.0670466808516809E-11</v>
      </c>
      <c r="H56" s="15" t="s">
        <v>56</v>
      </c>
      <c r="I56" s="15">
        <v>0</v>
      </c>
      <c r="J56" s="27" t="s">
        <v>56</v>
      </c>
      <c r="K56" s="27" t="s">
        <v>56</v>
      </c>
      <c r="L56" s="27" t="s">
        <v>56</v>
      </c>
      <c r="M56" s="15">
        <v>3.7863721273031315E-13</v>
      </c>
      <c r="N56" s="27" t="s">
        <v>56</v>
      </c>
      <c r="O56" s="27" t="s">
        <v>56</v>
      </c>
      <c r="P56" s="27" t="s">
        <v>56</v>
      </c>
      <c r="Q56" s="27" t="s">
        <v>56</v>
      </c>
      <c r="R56" s="27" t="s">
        <v>56</v>
      </c>
      <c r="S56" s="27" t="s">
        <v>56</v>
      </c>
      <c r="T56" s="27" t="s">
        <v>56</v>
      </c>
      <c r="U56" s="27" t="s">
        <v>56</v>
      </c>
      <c r="V56" s="27" t="s">
        <v>56</v>
      </c>
      <c r="W56" s="27" t="s">
        <v>56</v>
      </c>
      <c r="X56" s="27" t="s">
        <v>56</v>
      </c>
      <c r="Y56" s="27" t="s">
        <v>56</v>
      </c>
      <c r="Z56" s="27" t="s">
        <v>56</v>
      </c>
      <c r="AA56" s="27" t="s">
        <v>56</v>
      </c>
      <c r="AB56" s="27" t="s">
        <v>56</v>
      </c>
      <c r="AC56" s="27" t="s">
        <v>56</v>
      </c>
      <c r="AD56" s="27" t="s">
        <v>56</v>
      </c>
      <c r="AE56" s="27" t="s">
        <v>56</v>
      </c>
      <c r="AF56" s="27" t="s">
        <v>56</v>
      </c>
      <c r="AG56" s="15">
        <v>1.2227343094192257E-9</v>
      </c>
      <c r="AH56" s="6">
        <v>0</v>
      </c>
      <c r="AI56" s="14" t="s">
        <v>56</v>
      </c>
      <c r="AJ56" s="7">
        <v>7.0659115513716411E-2</v>
      </c>
      <c r="AK56" s="7">
        <v>0</v>
      </c>
      <c r="AL56" s="7">
        <f t="shared" si="2"/>
        <v>0</v>
      </c>
      <c r="AM56" s="7">
        <v>3.316476476528611E-4</v>
      </c>
      <c r="AN56" s="14" t="s">
        <v>56</v>
      </c>
      <c r="AO56" s="15">
        <v>1.1416852053979786E-9</v>
      </c>
      <c r="AP56" s="15">
        <v>8.0670466808516809E-11</v>
      </c>
      <c r="AQ56" s="15">
        <v>0</v>
      </c>
      <c r="AR56" s="15">
        <v>3.7863721273031315E-13</v>
      </c>
      <c r="AS56" s="15">
        <v>0</v>
      </c>
    </row>
    <row r="57" spans="1:45" x14ac:dyDescent="0.2">
      <c r="A57" s="7" t="s">
        <v>100</v>
      </c>
      <c r="B57" s="7" t="s">
        <v>64</v>
      </c>
      <c r="C57" s="14" t="s">
        <v>56</v>
      </c>
      <c r="D57" s="7">
        <v>0.95</v>
      </c>
      <c r="E57" s="15">
        <v>3.401215471333664E-9</v>
      </c>
      <c r="F57" s="15">
        <v>2.9786748224024046E-9</v>
      </c>
      <c r="G57" s="15">
        <v>2.9858668411887591E-10</v>
      </c>
      <c r="H57" s="15" t="s">
        <v>56</v>
      </c>
      <c r="I57" s="15">
        <v>6.3607137556548066E-12</v>
      </c>
      <c r="J57" s="27" t="s">
        <v>56</v>
      </c>
      <c r="K57" s="27" t="s">
        <v>56</v>
      </c>
      <c r="L57" s="15">
        <v>3.9648502035863124E-13</v>
      </c>
      <c r="M57" s="15">
        <v>1.6014680123446493E-12</v>
      </c>
      <c r="N57" s="27" t="s">
        <v>56</v>
      </c>
      <c r="O57" s="27" t="s">
        <v>56</v>
      </c>
      <c r="P57" s="27" t="s">
        <v>56</v>
      </c>
      <c r="Q57" s="27" t="s">
        <v>56</v>
      </c>
      <c r="R57" s="27" t="s">
        <v>56</v>
      </c>
      <c r="S57" s="15">
        <v>3.7810390586182248E-13</v>
      </c>
      <c r="T57" s="15">
        <v>5.8046486943686618E-13</v>
      </c>
      <c r="U57" s="27" t="s">
        <v>56</v>
      </c>
      <c r="V57" s="27" t="s">
        <v>56</v>
      </c>
      <c r="W57" s="27" t="s">
        <v>56</v>
      </c>
      <c r="X57" s="27" t="s">
        <v>56</v>
      </c>
      <c r="Y57" s="27" t="s">
        <v>56</v>
      </c>
      <c r="Z57" s="27" t="s">
        <v>56</v>
      </c>
      <c r="AA57" s="27" t="s">
        <v>56</v>
      </c>
      <c r="AB57" s="15">
        <v>3.5585922209174052E-13</v>
      </c>
      <c r="AC57" s="15">
        <v>1.9083735341305793E-13</v>
      </c>
      <c r="AD57" s="27" t="s">
        <v>56</v>
      </c>
      <c r="AE57" s="27" t="s">
        <v>56</v>
      </c>
      <c r="AF57" s="27" t="s">
        <v>56</v>
      </c>
      <c r="AG57" s="15">
        <v>3.2871254386604422E-9</v>
      </c>
      <c r="AH57" s="6">
        <v>0.24757598484789739</v>
      </c>
      <c r="AI57" s="7">
        <v>0</v>
      </c>
      <c r="AJ57" s="7">
        <v>0.10024145028293333</v>
      </c>
      <c r="AK57" s="7">
        <v>2.1354173029618151E-3</v>
      </c>
      <c r="AL57" s="7">
        <f t="shared" si="2"/>
        <v>2.1302737509628609E-2</v>
      </c>
      <c r="AM57" s="7">
        <v>6.7075231498141925E-4</v>
      </c>
      <c r="AN57" s="7">
        <f t="shared" si="0"/>
        <v>0.3141083075664361</v>
      </c>
      <c r="AO57" s="15">
        <v>2.9786748224024046E-9</v>
      </c>
      <c r="AP57" s="15">
        <v>2.9858668411887591E-10</v>
      </c>
      <c r="AQ57" s="15">
        <v>6.3607137556548066E-12</v>
      </c>
      <c r="AR57" s="15">
        <v>1.9979530327032807E-12</v>
      </c>
      <c r="AS57" s="15">
        <v>9.5856877529868866E-13</v>
      </c>
    </row>
    <row r="58" spans="1:45" x14ac:dyDescent="0.2">
      <c r="A58" s="7" t="s">
        <v>101</v>
      </c>
      <c r="B58" s="7" t="s">
        <v>64</v>
      </c>
      <c r="C58" s="7">
        <v>0.01</v>
      </c>
      <c r="D58" s="7">
        <v>0.84</v>
      </c>
      <c r="E58" s="15">
        <v>3.7443764719140554E-9</v>
      </c>
      <c r="F58" s="15">
        <v>3.3218358229827961E-9</v>
      </c>
      <c r="G58" s="15">
        <v>3.3593050398170491E-10</v>
      </c>
      <c r="H58" s="15" t="s">
        <v>56</v>
      </c>
      <c r="I58" s="15">
        <v>6.2310085510440729E-12</v>
      </c>
      <c r="J58" s="27" t="s">
        <v>56</v>
      </c>
      <c r="K58" s="27" t="s">
        <v>56</v>
      </c>
      <c r="L58" s="15">
        <v>2.7695644804463211E-13</v>
      </c>
      <c r="M58" s="15">
        <v>1.7425786047022183E-12</v>
      </c>
      <c r="N58" s="27" t="s">
        <v>56</v>
      </c>
      <c r="O58" s="27" t="s">
        <v>56</v>
      </c>
      <c r="P58" s="27" t="s">
        <v>56</v>
      </c>
      <c r="Q58" s="27" t="s">
        <v>56</v>
      </c>
      <c r="R58" s="27" t="s">
        <v>56</v>
      </c>
      <c r="S58" s="15">
        <v>3.3990109974452597E-13</v>
      </c>
      <c r="T58" s="15">
        <v>6.5647812614883671E-13</v>
      </c>
      <c r="U58" s="27" t="s">
        <v>56</v>
      </c>
      <c r="V58" s="27" t="s">
        <v>56</v>
      </c>
      <c r="W58" s="27" t="s">
        <v>56</v>
      </c>
      <c r="X58" s="27" t="s">
        <v>56</v>
      </c>
      <c r="Y58" s="27" t="s">
        <v>56</v>
      </c>
      <c r="Z58" s="27" t="s">
        <v>56</v>
      </c>
      <c r="AA58" s="15">
        <v>4.5587433724790644E-13</v>
      </c>
      <c r="AB58" s="27" t="s">
        <v>56</v>
      </c>
      <c r="AC58" s="15">
        <v>5.2415361524164713E-13</v>
      </c>
      <c r="AD58" s="27" t="s">
        <v>56</v>
      </c>
      <c r="AE58" s="27" t="s">
        <v>56</v>
      </c>
      <c r="AF58" s="27" t="s">
        <v>56</v>
      </c>
      <c r="AG58" s="15">
        <v>3.6679932777466744E-9</v>
      </c>
      <c r="AH58" s="6">
        <v>0.1589348378875339</v>
      </c>
      <c r="AI58" s="7">
        <v>0</v>
      </c>
      <c r="AJ58" s="7">
        <v>0.10112796714921955</v>
      </c>
      <c r="AK58" s="7">
        <v>1.875772579708357E-3</v>
      </c>
      <c r="AL58" s="7">
        <f t="shared" si="2"/>
        <v>1.8548504756755936E-2</v>
      </c>
      <c r="AM58" s="7">
        <v>6.0795751517106499E-4</v>
      </c>
      <c r="AN58" s="7">
        <f t="shared" si="0"/>
        <v>0.32411046080308387</v>
      </c>
      <c r="AO58" s="15">
        <v>3.3218358229827961E-9</v>
      </c>
      <c r="AP58" s="15">
        <v>3.3593050398170491E-10</v>
      </c>
      <c r="AQ58" s="15">
        <v>6.2310085510440729E-12</v>
      </c>
      <c r="AR58" s="15">
        <v>2.0195350527468504E-12</v>
      </c>
      <c r="AS58" s="15">
        <v>9.9637922589336273E-13</v>
      </c>
    </row>
    <row r="59" spans="1:45" x14ac:dyDescent="0.2">
      <c r="A59" s="7" t="s">
        <v>102</v>
      </c>
      <c r="B59" s="7" t="s">
        <v>62</v>
      </c>
      <c r="C59" s="14" t="s">
        <v>56</v>
      </c>
      <c r="D59" s="7">
        <v>0.88200000000000001</v>
      </c>
      <c r="E59" s="15">
        <v>5.7512090741651065E-9</v>
      </c>
      <c r="F59" s="15">
        <v>5.3286684252338471E-9</v>
      </c>
      <c r="G59" s="15">
        <v>4.9363349730140758E-10</v>
      </c>
      <c r="H59" s="15" t="s">
        <v>56</v>
      </c>
      <c r="I59" s="15">
        <v>1.473571845672274E-11</v>
      </c>
      <c r="J59" s="27" t="s">
        <v>56</v>
      </c>
      <c r="K59" s="27" t="s">
        <v>56</v>
      </c>
      <c r="L59" s="15">
        <v>1.6956517227222374E-12</v>
      </c>
      <c r="M59" s="15">
        <v>3.6720254062341451E-12</v>
      </c>
      <c r="N59" s="27" t="s">
        <v>56</v>
      </c>
      <c r="O59" s="27" t="s">
        <v>56</v>
      </c>
      <c r="P59" s="15">
        <v>1.0039280968443803E-12</v>
      </c>
      <c r="Q59" s="27" t="s">
        <v>56</v>
      </c>
      <c r="R59" s="27" t="s">
        <v>56</v>
      </c>
      <c r="S59" s="15">
        <v>1.5037099343536633E-12</v>
      </c>
      <c r="T59" s="15">
        <v>1.2727637139620301E-12</v>
      </c>
      <c r="U59" s="27" t="s">
        <v>56</v>
      </c>
      <c r="V59" s="15">
        <v>5.0997407291813284E-13</v>
      </c>
      <c r="W59" s="27" t="s">
        <v>56</v>
      </c>
      <c r="X59" s="27" t="s">
        <v>56</v>
      </c>
      <c r="Y59" s="27" t="s">
        <v>56</v>
      </c>
      <c r="Z59" s="27" t="s">
        <v>56</v>
      </c>
      <c r="AA59" s="15">
        <v>1.7744177101988903E-12</v>
      </c>
      <c r="AB59" s="15">
        <v>5.5752011706807423E-13</v>
      </c>
      <c r="AC59" s="15">
        <v>9.1029479397709025E-13</v>
      </c>
      <c r="AD59" s="27" t="s">
        <v>56</v>
      </c>
      <c r="AE59" s="27" t="s">
        <v>56</v>
      </c>
      <c r="AF59" s="27" t="s">
        <v>56</v>
      </c>
      <c r="AG59" s="15">
        <v>5.8484240243904932E-9</v>
      </c>
      <c r="AH59" s="6">
        <v>0.46177559660765455</v>
      </c>
      <c r="AI59" s="7">
        <v>0</v>
      </c>
      <c r="AJ59" s="7">
        <v>9.2637307842952266E-2</v>
      </c>
      <c r="AK59" s="7">
        <v>2.7653659940524572E-3</v>
      </c>
      <c r="AL59" s="7">
        <f t="shared" si="2"/>
        <v>2.985153669124942E-2</v>
      </c>
      <c r="AM59" s="7">
        <v>1.1957218421825798E-3</v>
      </c>
      <c r="AN59" s="7">
        <f t="shared" si="0"/>
        <v>0.36426300792327754</v>
      </c>
      <c r="AO59" s="15">
        <v>5.3286684252338471E-9</v>
      </c>
      <c r="AP59" s="15">
        <v>4.9363349730140758E-10</v>
      </c>
      <c r="AQ59" s="15">
        <v>1.473571845672274E-11</v>
      </c>
      <c r="AR59" s="15">
        <v>5.3676771289563822E-12</v>
      </c>
      <c r="AS59" s="15">
        <v>2.7764736483156933E-12</v>
      </c>
    </row>
    <row r="60" spans="1:45" s="6" customFormat="1" x14ac:dyDescent="0.2">
      <c r="A60" s="6" t="s">
        <v>103</v>
      </c>
      <c r="B60" s="6" t="s">
        <v>58</v>
      </c>
      <c r="C60" s="6">
        <v>0.01</v>
      </c>
      <c r="D60" s="6">
        <v>0.80600000000000005</v>
      </c>
      <c r="E60" s="36">
        <v>2.2527653180867926E-9</v>
      </c>
      <c r="F60" s="36">
        <v>1.8302246691555332E-9</v>
      </c>
      <c r="G60" s="36">
        <v>1.4669944584284331E-10</v>
      </c>
      <c r="H60" s="36" t="s">
        <v>56</v>
      </c>
      <c r="I60" s="36">
        <v>4.1954681603622913E-12</v>
      </c>
      <c r="J60" s="37" t="s">
        <v>56</v>
      </c>
      <c r="K60" s="37" t="s">
        <v>56</v>
      </c>
      <c r="L60" s="36">
        <v>3.0238421126461068E-13</v>
      </c>
      <c r="M60" s="36">
        <v>1.2154912211146555E-12</v>
      </c>
      <c r="N60" s="37" t="s">
        <v>56</v>
      </c>
      <c r="O60" s="37" t="s">
        <v>56</v>
      </c>
      <c r="P60" s="37" t="s">
        <v>56</v>
      </c>
      <c r="Q60" s="37" t="s">
        <v>56</v>
      </c>
      <c r="R60" s="37" t="s">
        <v>56</v>
      </c>
      <c r="S60" s="36">
        <v>3.313852073071581E-13</v>
      </c>
      <c r="T60" s="36">
        <v>5.2534539871712117E-13</v>
      </c>
      <c r="U60" s="37" t="s">
        <v>56</v>
      </c>
      <c r="V60" s="37" t="s">
        <v>56</v>
      </c>
      <c r="W60" s="37" t="s">
        <v>56</v>
      </c>
      <c r="X60" s="37" t="s">
        <v>56</v>
      </c>
      <c r="Y60" s="37" t="s">
        <v>56</v>
      </c>
      <c r="Z60" s="37" t="s">
        <v>56</v>
      </c>
      <c r="AA60" s="37" t="s">
        <v>56</v>
      </c>
      <c r="AB60" s="36">
        <v>3.0504512608811501E-13</v>
      </c>
      <c r="AC60" s="36">
        <v>2.9990981925956166E-13</v>
      </c>
      <c r="AD60" s="37" t="s">
        <v>56</v>
      </c>
      <c r="AE60" s="37" t="s">
        <v>56</v>
      </c>
      <c r="AF60" s="37" t="s">
        <v>56</v>
      </c>
      <c r="AG60" s="15">
        <v>1.9840991441424904E-9</v>
      </c>
      <c r="AH60" s="6">
        <v>0.24877531487830237</v>
      </c>
      <c r="AI60" s="7">
        <v>0</v>
      </c>
      <c r="AJ60" s="7">
        <v>8.0153791124742357E-2</v>
      </c>
      <c r="AK60" s="7">
        <v>2.2923241234083479E-3</v>
      </c>
      <c r="AL60" s="7">
        <f t="shared" si="2"/>
        <v>2.8599072997568288E-2</v>
      </c>
      <c r="AM60" s="7">
        <v>8.2933830909383104E-4</v>
      </c>
      <c r="AN60" s="7">
        <f t="shared" si="0"/>
        <v>0.3617892865258196</v>
      </c>
      <c r="AO60" s="15">
        <v>1.8302246691555332E-9</v>
      </c>
      <c r="AP60" s="15">
        <v>1.4669944584284331E-10</v>
      </c>
      <c r="AQ60" s="15">
        <v>4.1954681603622913E-12</v>
      </c>
      <c r="AR60" s="15">
        <v>1.5178754323792663E-12</v>
      </c>
      <c r="AS60" s="15">
        <v>8.5673060602427933E-13</v>
      </c>
    </row>
    <row r="61" spans="1:45" ht="15" thickBot="1" x14ac:dyDescent="0.25">
      <c r="A61" s="38" t="s">
        <v>104</v>
      </c>
      <c r="B61" s="38" t="s">
        <v>58</v>
      </c>
      <c r="C61" s="39" t="s">
        <v>56</v>
      </c>
      <c r="D61" s="38">
        <v>0.75800000000000001</v>
      </c>
      <c r="E61" s="40">
        <v>1.7401835118094179E-9</v>
      </c>
      <c r="F61" s="40">
        <v>1.3176428628781585E-9</v>
      </c>
      <c r="G61" s="40">
        <v>1.1792034705494665E-10</v>
      </c>
      <c r="H61" s="40" t="s">
        <v>56</v>
      </c>
      <c r="I61" s="40">
        <v>4.0150298199562093E-12</v>
      </c>
      <c r="J61" s="40">
        <v>6.3245527626257716E-12</v>
      </c>
      <c r="K61" s="41" t="s">
        <v>56</v>
      </c>
      <c r="L61" s="40">
        <v>1.0084430034342802E-12</v>
      </c>
      <c r="M61" s="40">
        <v>1.1556127617662477E-12</v>
      </c>
      <c r="N61" s="41" t="s">
        <v>56</v>
      </c>
      <c r="O61" s="40">
        <v>3.737347415877654E-13</v>
      </c>
      <c r="P61" s="40">
        <v>1.10747548989861E-12</v>
      </c>
      <c r="Q61" s="41" t="s">
        <v>56</v>
      </c>
      <c r="R61" s="41" t="s">
        <v>56</v>
      </c>
      <c r="S61" s="40">
        <v>9.1130178244553305E-13</v>
      </c>
      <c r="T61" s="40">
        <v>4.8066670186359422E-13</v>
      </c>
      <c r="U61" s="41" t="s">
        <v>56</v>
      </c>
      <c r="V61" s="41" t="s">
        <v>56</v>
      </c>
      <c r="W61" s="41" t="s">
        <v>56</v>
      </c>
      <c r="X61" s="41" t="s">
        <v>56</v>
      </c>
      <c r="Y61" s="41" t="s">
        <v>56</v>
      </c>
      <c r="Z61" s="41" t="s">
        <v>56</v>
      </c>
      <c r="AA61" s="41" t="s">
        <v>56</v>
      </c>
      <c r="AB61" s="41" t="s">
        <v>56</v>
      </c>
      <c r="AC61" s="40">
        <v>6.6058161660129983E-13</v>
      </c>
      <c r="AD61" s="41" t="s">
        <v>56</v>
      </c>
      <c r="AE61" s="41" t="s">
        <v>56</v>
      </c>
      <c r="AF61" s="41" t="s">
        <v>56</v>
      </c>
      <c r="AG61" s="40">
        <v>1.4437948456191726E-9</v>
      </c>
      <c r="AH61" s="38">
        <v>0.87264785990504978</v>
      </c>
      <c r="AI61" s="38">
        <v>1.5752193747579069</v>
      </c>
      <c r="AJ61" s="38">
        <v>8.9493405517615324E-2</v>
      </c>
      <c r="AK61" s="38">
        <v>7.8470296268269429E-3</v>
      </c>
      <c r="AL61" s="38">
        <f t="shared" si="2"/>
        <v>3.4048660135687601E-2</v>
      </c>
      <c r="AM61" s="38">
        <v>2.7665053250654449E-3</v>
      </c>
      <c r="AN61" s="38">
        <f t="shared" si="0"/>
        <v>0.53898871546217564</v>
      </c>
      <c r="AO61" s="40">
        <v>1.3176428628781585E-9</v>
      </c>
      <c r="AP61" s="40">
        <v>1.1792034705494665E-10</v>
      </c>
      <c r="AQ61" s="40">
        <v>4.0150298199562093E-12</v>
      </c>
      <c r="AR61" s="40">
        <v>2.1640557652005278E-12</v>
      </c>
      <c r="AS61" s="40">
        <v>1.3919684843091273E-12</v>
      </c>
    </row>
    <row r="62" spans="1:45" ht="60.6" customHeight="1" thickTop="1" x14ac:dyDescent="0.2">
      <c r="A62" s="45" t="s">
        <v>105</v>
      </c>
      <c r="B62" s="45"/>
      <c r="C62" s="45"/>
      <c r="D62" s="45"/>
      <c r="E62" s="45"/>
      <c r="F62" s="45"/>
      <c r="G62" s="45"/>
      <c r="H62" s="45"/>
      <c r="I62" s="45"/>
      <c r="J62" s="45"/>
      <c r="K62" s="45"/>
      <c r="L62" s="45"/>
    </row>
  </sheetData>
  <mergeCells count="4">
    <mergeCell ref="A1:E1"/>
    <mergeCell ref="A9:E9"/>
    <mergeCell ref="A12:L12"/>
    <mergeCell ref="A62:L6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Table EA 4-3 GC Method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MITCH</dc:creator>
  <cp:lastModifiedBy>Mitchell Kerr</cp:lastModifiedBy>
  <dcterms:created xsi:type="dcterms:W3CDTF">2019-09-05T01:01:08Z</dcterms:created>
  <dcterms:modified xsi:type="dcterms:W3CDTF">2020-01-28T18:35:43Z</dcterms:modified>
</cp:coreProperties>
</file>