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s8238780\OneDrive - Saint Marys University\Academic Documents\PHD DOCUMENTS\THESIS DOCUMENTS\FINAL THESIS FILES\EA Tables and Figs\Chapter 4\"/>
    </mc:Choice>
  </mc:AlternateContent>
  <xr:revisionPtr revIDLastSave="1" documentId="11_251E3FF619BF513BC0E640AE474F3CA3D6BC9049" xr6:coauthVersionLast="36" xr6:coauthVersionMax="36" xr10:uidLastSave="{8CE5BDAC-E189-469C-8E3B-14CB5E65B416}"/>
  <bookViews>
    <workbookView xWindow="0" yWindow="0" windowWidth="20160" windowHeight="8505" xr2:uid="{00000000-000D-0000-FFFF-FFFF00000000}"/>
  </bookViews>
  <sheets>
    <sheet name="Table EA 4-1 Rama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1" l="1"/>
  <c r="I82" i="1"/>
  <c r="H82" i="1"/>
  <c r="G82" i="1"/>
  <c r="J81" i="1"/>
  <c r="I81" i="1"/>
  <c r="H81" i="1"/>
  <c r="G81" i="1"/>
  <c r="J68" i="1"/>
  <c r="I68" i="1"/>
  <c r="H68" i="1"/>
  <c r="G68" i="1"/>
  <c r="J67" i="1"/>
  <c r="I67" i="1"/>
  <c r="H67" i="1"/>
  <c r="G67" i="1"/>
  <c r="J58" i="1"/>
  <c r="I58" i="1"/>
  <c r="H58" i="1"/>
  <c r="G58" i="1"/>
  <c r="F58" i="1"/>
  <c r="E58" i="1"/>
  <c r="J57" i="1"/>
  <c r="I57" i="1"/>
  <c r="H57" i="1"/>
  <c r="G57" i="1"/>
  <c r="F57" i="1"/>
  <c r="E57" i="1"/>
  <c r="J41" i="1"/>
  <c r="I41" i="1"/>
  <c r="H41" i="1"/>
  <c r="G41" i="1"/>
  <c r="F41" i="1"/>
  <c r="E41" i="1"/>
  <c r="J40" i="1"/>
  <c r="I40" i="1"/>
  <c r="H40" i="1"/>
  <c r="G40" i="1"/>
  <c r="F40" i="1"/>
  <c r="E40" i="1"/>
  <c r="J34" i="1"/>
  <c r="I34" i="1"/>
  <c r="H34" i="1"/>
  <c r="G34" i="1"/>
  <c r="F34" i="1"/>
  <c r="E34" i="1"/>
  <c r="J33" i="1"/>
  <c r="I33" i="1"/>
  <c r="H33" i="1"/>
  <c r="G33" i="1"/>
  <c r="F33" i="1"/>
  <c r="E33" i="1"/>
  <c r="J22" i="1"/>
  <c r="I22" i="1"/>
  <c r="H22" i="1"/>
  <c r="G22" i="1"/>
  <c r="F22" i="1"/>
  <c r="E22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<sst xmlns="http://schemas.openxmlformats.org/spreadsheetml/2006/main" count="225" uniqueCount="90">
  <si>
    <t xml:space="preserve">Sample and description </t>
  </si>
  <si>
    <t>Raman sample ID</t>
  </si>
  <si>
    <t>FI Setting</t>
  </si>
  <si>
    <t>FI type</t>
  </si>
  <si>
    <r>
      <t>Fermi diad spacing (cm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</si>
  <si>
    <r>
      <t>ρCO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(g/cc) </t>
    </r>
  </si>
  <si>
    <r>
      <t>XCO</t>
    </r>
    <r>
      <rPr>
        <b/>
        <vertAlign val="subscript"/>
        <sz val="11"/>
        <color theme="1"/>
        <rFont val="Arial"/>
        <family val="2"/>
      </rPr>
      <t>2</t>
    </r>
  </si>
  <si>
    <r>
      <t>XCH</t>
    </r>
    <r>
      <rPr>
        <b/>
        <vertAlign val="subscript"/>
        <sz val="11"/>
        <color theme="1"/>
        <rFont val="Arial"/>
        <family val="2"/>
      </rPr>
      <t>4</t>
    </r>
  </si>
  <si>
    <r>
      <t>XN</t>
    </r>
    <r>
      <rPr>
        <b/>
        <vertAlign val="subscript"/>
        <sz val="11"/>
        <color theme="1"/>
        <rFont val="Arial"/>
        <family val="2"/>
      </rPr>
      <t>2</t>
    </r>
  </si>
  <si>
    <r>
      <t>XH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S</t>
    </r>
  </si>
  <si>
    <t>MR-88-174-7.1</t>
  </si>
  <si>
    <t>88-174-7_site1_FI3</t>
  </si>
  <si>
    <t>VQ</t>
  </si>
  <si>
    <t>88-174-7_site1_FI7</t>
  </si>
  <si>
    <t xml:space="preserve">Qtz vein (&lt;4 cm) cutting through argillaceous metamudstone unit. </t>
  </si>
  <si>
    <t>88-174-7_site1_FI9</t>
  </si>
  <si>
    <t>88-174-7_site1_FI12</t>
  </si>
  <si>
    <t>88-174-7_site2_FI1</t>
  </si>
  <si>
    <t>88-174-7_site2_FI5</t>
  </si>
  <si>
    <t>88-174-7_site2_FI6</t>
  </si>
  <si>
    <t>88-174-7_site3_FI1</t>
  </si>
  <si>
    <t>88-174-7_site3_FI2</t>
  </si>
  <si>
    <t>88-174-7_site3_FI3</t>
  </si>
  <si>
    <t>88-174-7_site3_FI4</t>
  </si>
  <si>
    <t>88-174-7_site4_FI1</t>
  </si>
  <si>
    <t>88-174-7_site4_FI2</t>
  </si>
  <si>
    <t>88-174-7_site1_FI11</t>
  </si>
  <si>
    <t>88-174-7_site1_FI13</t>
  </si>
  <si>
    <t>88-174-7_site2_FI2</t>
  </si>
  <si>
    <t xml:space="preserve">Average </t>
  </si>
  <si>
    <r>
      <t>Std. dev (1</t>
    </r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Arial"/>
        <family val="2"/>
      </rPr>
      <t>)</t>
    </r>
  </si>
  <si>
    <t>88-174-7_site1_FI1</t>
  </si>
  <si>
    <t>-</t>
  </si>
  <si>
    <t>88-174-7_site1_FI4</t>
  </si>
  <si>
    <t>88-174-7_site1_FI5</t>
  </si>
  <si>
    <t>88-174-7_site1_FI6</t>
  </si>
  <si>
    <t>88-174-7_site1_FI8</t>
  </si>
  <si>
    <t>88-174-7_site2_FI3</t>
  </si>
  <si>
    <t>88-174-7_site2_FI4</t>
  </si>
  <si>
    <t>88-174-7_site2_FI7</t>
  </si>
  <si>
    <t>88-174-7_site2_FI8</t>
  </si>
  <si>
    <t>88-174-7_site2_FI9</t>
  </si>
  <si>
    <t>MR-88-174-67.97</t>
  </si>
  <si>
    <t>88-174-67_site1_FI1</t>
  </si>
  <si>
    <t>88-174-67_site3_FI1</t>
  </si>
  <si>
    <t>Qtz vein (&lt;1 cm) along the contact between more muddy and more silty metamudstone units</t>
  </si>
  <si>
    <t>88-174-67_site5_FI1</t>
  </si>
  <si>
    <t>88-174-67_site5_FI2</t>
  </si>
  <si>
    <t>88-174-67_site5_FI3</t>
  </si>
  <si>
    <t>88-174-67_site1_FI2</t>
  </si>
  <si>
    <t>88-174-67_site1_FI3</t>
  </si>
  <si>
    <t>88-174-67_site1_FI4</t>
  </si>
  <si>
    <t>88-174-67_site2_FI3</t>
  </si>
  <si>
    <t>88-174-67_site2_FI4</t>
  </si>
  <si>
    <t>88-174-67_site2_FI5</t>
  </si>
  <si>
    <t>88-174-67_site2_FI6</t>
  </si>
  <si>
    <t>88-174-67_site3_FI2</t>
  </si>
  <si>
    <t>88-174-67_site4_FI1</t>
  </si>
  <si>
    <t>88-174-67_site4_FI2</t>
  </si>
  <si>
    <t>88-174-67_site4_FI3</t>
  </si>
  <si>
    <t>88-174-67_site4_FI4</t>
  </si>
  <si>
    <t>88-174-67_site5_FI4</t>
  </si>
  <si>
    <t>88-174-67_site5_FI5</t>
  </si>
  <si>
    <t>88-174-67_site5_FI6</t>
  </si>
  <si>
    <t>MR-88-228-89.5</t>
  </si>
  <si>
    <t>88-228-89_PS1_FI1</t>
  </si>
  <si>
    <t>PSQ</t>
  </si>
  <si>
    <t>88-228-89_PS1_FI4</t>
  </si>
  <si>
    <t>Qtz hosted in Asp qtz-chl pressure shadows in metamudstone</t>
  </si>
  <si>
    <t>88-228-89_PS1_FI5</t>
  </si>
  <si>
    <t>88-228-89_PS3_FI1</t>
  </si>
  <si>
    <t>88-228-89_PS3_FI2</t>
  </si>
  <si>
    <t>88-228-89_PS5_FI1</t>
  </si>
  <si>
    <t>88-228-89_PS5_FI2</t>
  </si>
  <si>
    <t>88-228-89_PS5_FI3</t>
  </si>
  <si>
    <t>88-228-89_PS1_FI2</t>
  </si>
  <si>
    <t>88-228-89_PS1_FI3</t>
  </si>
  <si>
    <t>88-228-89_PS1_FI6</t>
  </si>
  <si>
    <t>88-228-89_PS4_FI1</t>
  </si>
  <si>
    <t>88-228-89_PS4_FI2</t>
  </si>
  <si>
    <t>88-228-89_PS4_FI3</t>
  </si>
  <si>
    <t>88-228-89_site2_FI1</t>
  </si>
  <si>
    <t>88-228-89_site2_FI2</t>
  </si>
  <si>
    <t>88-228-89_site2_FI3</t>
  </si>
  <si>
    <t>88-228-89_site2_FI5</t>
  </si>
  <si>
    <t>88-228-89_site3_FI1</t>
  </si>
  <si>
    <t>88-228-89_site3_FI3</t>
  </si>
  <si>
    <t>Std. dev (1σ)</t>
  </si>
  <si>
    <r>
      <rPr>
        <sz val="12"/>
        <color theme="1"/>
        <rFont val="Times New Roman"/>
        <family val="1"/>
      </rPr>
      <t>Note: Mole fractions for N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and 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S represent maximums as the instrument efficiency factors (z) for these species was assumed to be unity. Abbreviations: asp - arsenopyrite; chl - chlorite; FI - fluid inclusion; PSQ - pressure shadow quartz; VQ - vein quartz.</t>
    </r>
  </si>
  <si>
    <r>
      <rPr>
        <b/>
        <sz val="11"/>
        <color theme="1"/>
        <rFont val="Arial"/>
        <family val="2"/>
      </rPr>
      <t>Table EA 4-1: Vapor phase compositions of fluid inclusion populations determined via Laser Raman microspectroscopic analysis.</t>
    </r>
    <r>
      <rPr>
        <sz val="11"/>
        <color theme="1"/>
        <rFont val="Arial"/>
        <family val="2"/>
      </rPr>
      <t xml:space="preserve"> Fluid inclusons hosted in vein(let)s and in arseopyrite pressure shadows were analyzed.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</si>
</sst>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3" fillId="0" borderId="0" xfId="1"/>
    <xf numFmtId="0" fontId="3" fillId="0" borderId="0" xfId="1" applyBorder="1"/>
    <xf numFmtId="0" fontId="3" fillId="0" borderId="1" xfId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2" fontId="3" fillId="0" borderId="0" xfId="1" applyNumberFormat="1" applyAlignment="1">
      <alignment horizontal="center"/>
    </xf>
    <xf numFmtId="164" fontId="3" fillId="0" borderId="0" xfId="1" applyNumberFormat="1"/>
    <xf numFmtId="164" fontId="3" fillId="0" borderId="0" xfId="1" applyNumberFormat="1" applyBorder="1" applyAlignment="1">
      <alignment horizontal="center"/>
    </xf>
    <xf numFmtId="0" fontId="3" fillId="0" borderId="0" xfId="1" applyBorder="1" applyAlignment="1">
      <alignment horizontal="center"/>
    </xf>
    <xf numFmtId="2" fontId="3" fillId="0" borderId="0" xfId="1" applyNumberFormat="1" applyBorder="1" applyAlignment="1">
      <alignment horizontal="center"/>
    </xf>
    <xf numFmtId="0" fontId="4" fillId="0" borderId="0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164" fontId="3" fillId="0" borderId="0" xfId="1" applyNumberFormat="1" applyBorder="1"/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3" fillId="0" borderId="0" xfId="1" quotePrefix="1" applyAlignment="1">
      <alignment horizontal="center"/>
    </xf>
    <xf numFmtId="164" fontId="3" fillId="0" borderId="0" xfId="1" quotePrefix="1" applyNumberFormat="1" applyAlignment="1">
      <alignment horizontal="center"/>
    </xf>
    <xf numFmtId="0" fontId="3" fillId="0" borderId="3" xfId="1" applyBorder="1"/>
    <xf numFmtId="0" fontId="4" fillId="0" borderId="3" xfId="1" applyFont="1" applyBorder="1" applyAlignment="1">
      <alignment horizontal="center"/>
    </xf>
    <xf numFmtId="0" fontId="3" fillId="0" borderId="3" xfId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3" fillId="0" borderId="0" xfId="1" applyFill="1" applyBorder="1" applyAlignment="1">
      <alignment horizontal="center"/>
    </xf>
    <xf numFmtId="0" fontId="3" fillId="0" borderId="0" xfId="1" applyBorder="1" applyAlignment="1">
      <alignment horizontal="center" vertical="center"/>
    </xf>
    <xf numFmtId="0" fontId="3" fillId="0" borderId="0" xfId="1" quotePrefix="1" applyBorder="1" applyAlignment="1">
      <alignment horizontal="center"/>
    </xf>
    <xf numFmtId="164" fontId="3" fillId="0" borderId="0" xfId="1" quotePrefix="1" applyNumberForma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Border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top" wrapText="1"/>
    </xf>
    <xf numFmtId="0" fontId="10" fillId="0" borderId="4" xfId="1" applyFont="1" applyBorder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5"/>
  <sheetViews>
    <sheetView tabSelected="1" workbookViewId="0">
      <selection activeCell="N21" sqref="N21"/>
    </sheetView>
  </sheetViews>
  <sheetFormatPr defaultColWidth="9.140625" defaultRowHeight="14.25" x14ac:dyDescent="0.2"/>
  <cols>
    <col min="1" max="1" width="17.28515625" style="1" bestFit="1" customWidth="1"/>
    <col min="2" max="2" width="20.140625" style="1" bestFit="1" customWidth="1"/>
    <col min="3" max="3" width="10.28515625" style="9" bestFit="1" customWidth="1"/>
    <col min="4" max="4" width="9.140625" style="9"/>
    <col min="5" max="5" width="15.28515625" style="9" customWidth="1"/>
    <col min="6" max="6" width="14.28515625" style="9" bestFit="1" customWidth="1"/>
    <col min="7" max="7" width="7.28515625" style="9" customWidth="1"/>
    <col min="8" max="8" width="7.5703125" style="9" customWidth="1"/>
    <col min="9" max="9" width="7.28515625" style="9" customWidth="1"/>
    <col min="10" max="10" width="7.140625" style="9" customWidth="1"/>
    <col min="11" max="16384" width="9.140625" style="1"/>
  </cols>
  <sheetData>
    <row r="1" spans="1:22" x14ac:dyDescent="0.2">
      <c r="A1" s="44" t="s">
        <v>89</v>
      </c>
      <c r="B1" s="36"/>
      <c r="C1" s="36"/>
      <c r="D1" s="36"/>
      <c r="E1" s="36"/>
      <c r="F1" s="36"/>
      <c r="G1" s="36"/>
      <c r="H1" s="36"/>
      <c r="I1" s="36"/>
      <c r="J1" s="36"/>
    </row>
    <row r="2" spans="1:22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N2" s="2"/>
      <c r="O2" s="2"/>
      <c r="P2" s="2"/>
      <c r="Q2" s="2"/>
      <c r="R2" s="2"/>
      <c r="S2" s="2"/>
      <c r="T2" s="2"/>
      <c r="U2" s="2"/>
      <c r="V2" s="2"/>
    </row>
    <row r="3" spans="1:22" x14ac:dyDescent="0.2">
      <c r="A3" s="3"/>
      <c r="B3" s="3"/>
      <c r="C3" s="3"/>
      <c r="D3" s="3"/>
      <c r="E3" s="3"/>
      <c r="F3" s="3"/>
      <c r="G3" s="3"/>
      <c r="H3" s="3"/>
      <c r="I3" s="3"/>
      <c r="J3" s="3"/>
      <c r="N3" s="2"/>
      <c r="O3" s="2"/>
      <c r="P3" s="2"/>
      <c r="Q3" s="2"/>
      <c r="R3" s="2"/>
      <c r="S3" s="2"/>
      <c r="T3" s="2"/>
      <c r="U3" s="2"/>
      <c r="V3" s="2"/>
    </row>
    <row r="4" spans="1:22" s="6" customFormat="1" ht="33.6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N4" s="7"/>
      <c r="O4" s="7"/>
      <c r="P4" s="7"/>
      <c r="Q4" s="7"/>
      <c r="R4" s="7"/>
      <c r="S4" s="7"/>
      <c r="T4" s="7"/>
      <c r="U4" s="7"/>
      <c r="V4" s="7"/>
    </row>
    <row r="5" spans="1:22" x14ac:dyDescent="0.2">
      <c r="A5" s="8" t="s">
        <v>10</v>
      </c>
      <c r="B5" s="1" t="s">
        <v>11</v>
      </c>
      <c r="C5" s="9" t="s">
        <v>12</v>
      </c>
      <c r="D5" s="9">
        <v>1</v>
      </c>
      <c r="E5" s="9">
        <v>102.89</v>
      </c>
      <c r="F5" s="10">
        <v>0.11218180908362321</v>
      </c>
      <c r="G5" s="11">
        <v>0.11715271183857144</v>
      </c>
      <c r="H5" s="11">
        <v>0.58069595594813816</v>
      </c>
      <c r="I5" s="11">
        <v>0.30215133221329038</v>
      </c>
      <c r="J5" s="11">
        <v>0</v>
      </c>
      <c r="M5" s="12"/>
      <c r="N5" s="13"/>
      <c r="O5" s="13"/>
      <c r="P5" s="13"/>
      <c r="Q5" s="13"/>
      <c r="R5" s="2"/>
      <c r="S5" s="13"/>
      <c r="T5" s="13"/>
      <c r="U5" s="13"/>
      <c r="V5" s="13"/>
    </row>
    <row r="6" spans="1:22" x14ac:dyDescent="0.2">
      <c r="B6" s="1" t="s">
        <v>13</v>
      </c>
      <c r="C6" s="9" t="s">
        <v>12</v>
      </c>
      <c r="D6" s="9">
        <v>1</v>
      </c>
      <c r="E6" s="9">
        <v>102.89</v>
      </c>
      <c r="F6" s="10">
        <v>0.11218180908362321</v>
      </c>
      <c r="G6" s="11">
        <v>0.19711112598818345</v>
      </c>
      <c r="H6" s="11">
        <v>0.72603089486066741</v>
      </c>
      <c r="I6" s="11">
        <v>7.003960802904384E-2</v>
      </c>
      <c r="J6" s="11">
        <v>6.8183711221052306E-3</v>
      </c>
      <c r="M6" s="12"/>
      <c r="N6" s="13"/>
      <c r="O6" s="13"/>
      <c r="P6" s="13"/>
      <c r="Q6" s="13"/>
      <c r="R6" s="2"/>
      <c r="S6" s="13"/>
      <c r="T6" s="13"/>
      <c r="U6" s="13"/>
      <c r="V6" s="13"/>
    </row>
    <row r="7" spans="1:22" x14ac:dyDescent="0.2">
      <c r="A7" s="37" t="s">
        <v>14</v>
      </c>
      <c r="B7" s="1" t="s">
        <v>15</v>
      </c>
      <c r="C7" s="9" t="s">
        <v>12</v>
      </c>
      <c r="D7" s="9">
        <v>1</v>
      </c>
      <c r="E7" s="9">
        <v>102.9</v>
      </c>
      <c r="F7" s="10">
        <v>0.1158888056737315</v>
      </c>
      <c r="G7" s="11">
        <v>0.3968081993390502</v>
      </c>
      <c r="H7" s="11">
        <v>0.52972542305291781</v>
      </c>
      <c r="I7" s="11">
        <v>7.0596245610992328E-2</v>
      </c>
      <c r="J7" s="11">
        <v>2.8701319970396515E-3</v>
      </c>
      <c r="M7" s="12"/>
      <c r="N7" s="13"/>
      <c r="O7" s="13"/>
      <c r="P7" s="13"/>
      <c r="Q7" s="13"/>
      <c r="R7" s="2"/>
      <c r="S7" s="13"/>
      <c r="T7" s="13"/>
      <c r="U7" s="13"/>
      <c r="V7" s="13"/>
    </row>
    <row r="8" spans="1:22" x14ac:dyDescent="0.2">
      <c r="A8" s="38"/>
      <c r="B8" s="1" t="s">
        <v>16</v>
      </c>
      <c r="C8" s="9" t="s">
        <v>12</v>
      </c>
      <c r="D8" s="9">
        <v>1</v>
      </c>
      <c r="E8" s="9">
        <v>104.7</v>
      </c>
      <c r="F8" s="10">
        <v>0.87978719288427654</v>
      </c>
      <c r="G8" s="11">
        <v>0.85120452526928514</v>
      </c>
      <c r="H8" s="11">
        <v>8.1526973443166631E-2</v>
      </c>
      <c r="I8" s="11">
        <v>6.7268501287548271E-2</v>
      </c>
      <c r="J8" s="11">
        <v>0</v>
      </c>
      <c r="M8" s="12"/>
      <c r="N8" s="13"/>
      <c r="O8" s="13"/>
      <c r="P8" s="13"/>
      <c r="Q8" s="13"/>
      <c r="R8" s="2"/>
      <c r="S8" s="13"/>
      <c r="T8" s="13"/>
      <c r="U8" s="13"/>
      <c r="V8" s="13"/>
    </row>
    <row r="9" spans="1:22" x14ac:dyDescent="0.2">
      <c r="A9" s="38"/>
      <c r="B9" s="1" t="s">
        <v>17</v>
      </c>
      <c r="C9" s="9" t="s">
        <v>12</v>
      </c>
      <c r="D9" s="9">
        <v>1</v>
      </c>
      <c r="E9" s="9">
        <v>103.11</v>
      </c>
      <c r="F9" s="10">
        <v>0.19759099659089049</v>
      </c>
      <c r="G9" s="11">
        <v>0.32457719057023349</v>
      </c>
      <c r="H9" s="11">
        <v>0.62090575016603311</v>
      </c>
      <c r="I9" s="11">
        <v>4.9889075948640754E-2</v>
      </c>
      <c r="J9" s="11">
        <v>4.6279833150926313E-3</v>
      </c>
      <c r="M9" s="12"/>
      <c r="N9" s="13"/>
      <c r="O9" s="13"/>
      <c r="P9" s="13"/>
      <c r="Q9" s="13"/>
      <c r="R9" s="2"/>
      <c r="S9" s="13"/>
      <c r="T9" s="13"/>
      <c r="U9" s="13"/>
      <c r="V9" s="13"/>
    </row>
    <row r="10" spans="1:22" x14ac:dyDescent="0.2">
      <c r="A10" s="38"/>
      <c r="B10" s="1" t="s">
        <v>18</v>
      </c>
      <c r="C10" s="9" t="s">
        <v>12</v>
      </c>
      <c r="D10" s="9">
        <v>1</v>
      </c>
      <c r="E10" s="9">
        <v>103.34</v>
      </c>
      <c r="F10" s="10">
        <v>0.2950762660161883</v>
      </c>
      <c r="G10" s="11">
        <v>0.56536339613949704</v>
      </c>
      <c r="H10" s="11">
        <v>0.23404542959574012</v>
      </c>
      <c r="I10" s="11">
        <v>0.20059117426476275</v>
      </c>
      <c r="J10" s="11">
        <v>0</v>
      </c>
      <c r="M10" s="12"/>
      <c r="N10" s="13"/>
      <c r="O10" s="13"/>
      <c r="P10" s="13"/>
      <c r="Q10" s="13"/>
      <c r="R10" s="2"/>
      <c r="S10" s="13"/>
      <c r="T10" s="13"/>
      <c r="U10" s="13"/>
      <c r="V10" s="13"/>
    </row>
    <row r="11" spans="1:22" x14ac:dyDescent="0.2">
      <c r="A11" s="38"/>
      <c r="B11" s="1" t="s">
        <v>19</v>
      </c>
      <c r="C11" s="9" t="s">
        <v>12</v>
      </c>
      <c r="D11" s="9">
        <v>1</v>
      </c>
      <c r="E11" s="9">
        <v>102.89</v>
      </c>
      <c r="F11" s="10">
        <v>0.11218180908362321</v>
      </c>
      <c r="G11" s="11">
        <v>0.20435370168614397</v>
      </c>
      <c r="H11" s="11">
        <v>0.79564629831385592</v>
      </c>
      <c r="I11" s="11">
        <v>0</v>
      </c>
      <c r="J11" s="11">
        <v>0</v>
      </c>
      <c r="M11" s="12"/>
      <c r="N11" s="13"/>
      <c r="O11" s="13"/>
      <c r="P11" s="13"/>
      <c r="Q11" s="13"/>
      <c r="R11" s="2"/>
      <c r="S11" s="13"/>
      <c r="T11" s="13"/>
      <c r="U11" s="13"/>
      <c r="V11" s="13"/>
    </row>
    <row r="12" spans="1:22" x14ac:dyDescent="0.2">
      <c r="B12" s="1" t="s">
        <v>20</v>
      </c>
      <c r="C12" s="9" t="s">
        <v>12</v>
      </c>
      <c r="D12" s="9">
        <v>1</v>
      </c>
      <c r="E12" s="9">
        <v>103.35</v>
      </c>
      <c r="F12" s="10">
        <v>0.29946748313056737</v>
      </c>
      <c r="G12" s="11">
        <v>0.5667254986395297</v>
      </c>
      <c r="H12" s="11">
        <v>0.34968182086268018</v>
      </c>
      <c r="I12" s="11">
        <v>8.3592680497790159E-2</v>
      </c>
      <c r="J12" s="11">
        <v>0</v>
      </c>
      <c r="M12" s="12"/>
      <c r="N12" s="13"/>
      <c r="O12" s="13"/>
      <c r="P12" s="13"/>
      <c r="Q12" s="13"/>
      <c r="R12" s="2"/>
      <c r="S12" s="13"/>
      <c r="T12" s="13"/>
      <c r="U12" s="13"/>
      <c r="V12" s="13"/>
    </row>
    <row r="13" spans="1:22" x14ac:dyDescent="0.2">
      <c r="B13" s="1" t="s">
        <v>21</v>
      </c>
      <c r="C13" s="9" t="s">
        <v>12</v>
      </c>
      <c r="D13" s="9">
        <v>1</v>
      </c>
      <c r="E13" s="9">
        <v>103.35</v>
      </c>
      <c r="F13" s="10">
        <v>0.29946748313056737</v>
      </c>
      <c r="G13" s="11">
        <v>0.57406603514987919</v>
      </c>
      <c r="H13" s="11">
        <v>0.34962428832837983</v>
      </c>
      <c r="I13" s="11">
        <v>7.6309676521740866E-2</v>
      </c>
      <c r="J13" s="11">
        <v>0</v>
      </c>
      <c r="M13" s="12"/>
      <c r="N13" s="13"/>
      <c r="O13" s="13"/>
      <c r="P13" s="13"/>
      <c r="Q13" s="13"/>
      <c r="R13" s="2"/>
      <c r="S13" s="13"/>
      <c r="T13" s="13"/>
      <c r="U13" s="13"/>
      <c r="V13" s="13"/>
    </row>
    <row r="14" spans="1:22" x14ac:dyDescent="0.2">
      <c r="B14" s="1" t="s">
        <v>22</v>
      </c>
      <c r="C14" s="9" t="s">
        <v>12</v>
      </c>
      <c r="D14" s="9">
        <v>1</v>
      </c>
      <c r="E14" s="9">
        <v>103.8</v>
      </c>
      <c r="F14" s="10">
        <v>0.50286078861591166</v>
      </c>
      <c r="G14" s="11">
        <v>0.59100810201887977</v>
      </c>
      <c r="H14" s="11">
        <v>0.31171849597200119</v>
      </c>
      <c r="I14" s="11">
        <v>9.7273402009118992E-2</v>
      </c>
      <c r="J14" s="11">
        <v>0</v>
      </c>
      <c r="M14" s="12"/>
      <c r="N14" s="13"/>
      <c r="O14" s="13"/>
      <c r="P14" s="13"/>
      <c r="Q14" s="13"/>
      <c r="R14" s="2"/>
      <c r="S14" s="13"/>
      <c r="T14" s="13"/>
      <c r="U14" s="13"/>
      <c r="V14" s="13"/>
    </row>
    <row r="15" spans="1:22" x14ac:dyDescent="0.2">
      <c r="B15" s="1" t="s">
        <v>23</v>
      </c>
      <c r="C15" s="9" t="s">
        <v>12</v>
      </c>
      <c r="D15" s="9">
        <v>1</v>
      </c>
      <c r="E15" s="9">
        <v>103.34</v>
      </c>
      <c r="F15" s="10">
        <v>0.2950762660161883</v>
      </c>
      <c r="G15" s="11">
        <v>0.42134156100964848</v>
      </c>
      <c r="H15" s="11">
        <v>0.47664075240433501</v>
      </c>
      <c r="I15" s="11">
        <v>0.1020176865860165</v>
      </c>
      <c r="J15" s="11">
        <v>0</v>
      </c>
      <c r="M15" s="12"/>
      <c r="N15" s="13"/>
      <c r="O15" s="13"/>
      <c r="P15" s="13"/>
      <c r="Q15" s="13"/>
      <c r="R15" s="2"/>
      <c r="S15" s="14"/>
      <c r="T15" s="14"/>
      <c r="U15" s="14"/>
      <c r="V15" s="14"/>
    </row>
    <row r="16" spans="1:22" x14ac:dyDescent="0.2">
      <c r="B16" s="1" t="s">
        <v>24</v>
      </c>
      <c r="C16" s="9" t="s">
        <v>12</v>
      </c>
      <c r="D16" s="9">
        <v>1</v>
      </c>
      <c r="E16" s="9">
        <v>103.8</v>
      </c>
      <c r="F16" s="10">
        <v>0.50286078861591166</v>
      </c>
      <c r="G16" s="11">
        <v>0.76421464157741481</v>
      </c>
      <c r="H16" s="11">
        <v>0.15739157434955939</v>
      </c>
      <c r="I16" s="11">
        <v>7.8393784073025913E-2</v>
      </c>
      <c r="J16" s="11">
        <v>0</v>
      </c>
      <c r="M16" s="12"/>
      <c r="N16" s="13"/>
      <c r="O16" s="13"/>
      <c r="P16" s="13"/>
      <c r="Q16" s="13"/>
      <c r="R16" s="2"/>
      <c r="S16" s="14"/>
      <c r="T16" s="14"/>
      <c r="U16" s="14"/>
      <c r="V16" s="14"/>
    </row>
    <row r="17" spans="1:22" x14ac:dyDescent="0.2">
      <c r="B17" s="2" t="s">
        <v>25</v>
      </c>
      <c r="C17" s="14" t="s">
        <v>12</v>
      </c>
      <c r="D17" s="14">
        <v>1</v>
      </c>
      <c r="E17" s="14">
        <v>103.8</v>
      </c>
      <c r="F17" s="13">
        <v>0.50286078861591166</v>
      </c>
      <c r="G17" s="15">
        <v>0.815941581453557</v>
      </c>
      <c r="H17" s="15">
        <v>0.13703529494431382</v>
      </c>
      <c r="I17" s="15">
        <v>4.7023123602129277E-2</v>
      </c>
      <c r="J17" s="15">
        <v>0</v>
      </c>
      <c r="M17" s="12"/>
      <c r="N17" s="13"/>
      <c r="O17" s="13"/>
      <c r="P17" s="13"/>
      <c r="Q17" s="13"/>
      <c r="R17" s="2"/>
      <c r="S17" s="14"/>
      <c r="T17" s="14"/>
      <c r="U17" s="14"/>
      <c r="V17" s="14"/>
    </row>
    <row r="18" spans="1:22" x14ac:dyDescent="0.2">
      <c r="B18" s="1" t="s">
        <v>26</v>
      </c>
      <c r="C18" s="9" t="s">
        <v>12</v>
      </c>
      <c r="D18" s="9">
        <v>1</v>
      </c>
      <c r="E18" s="9">
        <v>103.33</v>
      </c>
      <c r="F18" s="10">
        <v>0.29069563143873267</v>
      </c>
      <c r="G18" s="11">
        <v>0.54223369017711942</v>
      </c>
      <c r="H18" s="11">
        <v>0.31915544539257595</v>
      </c>
      <c r="I18" s="11">
        <v>0.13861086443030451</v>
      </c>
      <c r="J18" s="11">
        <v>0</v>
      </c>
      <c r="M18" s="12"/>
      <c r="N18" s="13"/>
      <c r="O18" s="13"/>
      <c r="P18" s="13"/>
      <c r="Q18" s="13"/>
      <c r="R18" s="2"/>
      <c r="S18" s="14"/>
      <c r="T18" s="14"/>
      <c r="U18" s="14"/>
      <c r="V18" s="14"/>
    </row>
    <row r="19" spans="1:22" x14ac:dyDescent="0.2">
      <c r="B19" s="1" t="s">
        <v>27</v>
      </c>
      <c r="C19" s="9" t="s">
        <v>12</v>
      </c>
      <c r="D19" s="9">
        <v>1</v>
      </c>
      <c r="E19" s="9">
        <v>102.89</v>
      </c>
      <c r="F19" s="10">
        <v>0.11218180908362321</v>
      </c>
      <c r="G19" s="11">
        <v>0.42312700010072007</v>
      </c>
      <c r="H19" s="11">
        <v>0.51092349498165279</v>
      </c>
      <c r="I19" s="11">
        <v>6.5949504917627008E-2</v>
      </c>
      <c r="J19" s="11">
        <v>0</v>
      </c>
      <c r="M19" s="12"/>
      <c r="N19" s="13"/>
      <c r="O19" s="13"/>
      <c r="P19" s="13"/>
      <c r="Q19" s="13"/>
      <c r="R19" s="2"/>
      <c r="S19" s="14"/>
      <c r="T19" s="14"/>
      <c r="U19" s="14"/>
      <c r="V19" s="14"/>
    </row>
    <row r="20" spans="1:22" x14ac:dyDescent="0.2">
      <c r="B20" s="2" t="s">
        <v>28</v>
      </c>
      <c r="C20" s="14" t="s">
        <v>12</v>
      </c>
      <c r="D20" s="14">
        <v>1</v>
      </c>
      <c r="E20" s="14">
        <v>102.9</v>
      </c>
      <c r="F20" s="13">
        <v>0.1158888056737315</v>
      </c>
      <c r="G20" s="15">
        <v>0.27453587307236543</v>
      </c>
      <c r="H20" s="15">
        <v>0.65634967542217637</v>
      </c>
      <c r="I20" s="15">
        <v>6.9114451505458155E-2</v>
      </c>
      <c r="J20" s="15">
        <v>0</v>
      </c>
      <c r="M20" s="12"/>
      <c r="N20" s="13"/>
      <c r="O20" s="13"/>
      <c r="P20" s="13"/>
      <c r="Q20" s="13"/>
      <c r="R20" s="2"/>
      <c r="S20" s="14"/>
      <c r="T20" s="14"/>
      <c r="U20" s="14"/>
      <c r="V20" s="14"/>
    </row>
    <row r="21" spans="1:22" ht="15" x14ac:dyDescent="0.25">
      <c r="B21" s="16" t="s">
        <v>29</v>
      </c>
      <c r="C21" s="16"/>
      <c r="D21" s="16"/>
      <c r="E21" s="16">
        <f>AVERAGE(E5:E20)</f>
        <v>103.33</v>
      </c>
      <c r="F21" s="17">
        <f t="shared" ref="F21:J21" si="0">AVERAGE(F5:F20)</f>
        <v>0.29664053329606888</v>
      </c>
      <c r="G21" s="18">
        <f t="shared" si="0"/>
        <v>0.47686030212687996</v>
      </c>
      <c r="H21" s="18">
        <f t="shared" si="0"/>
        <v>0.42731859800238708</v>
      </c>
      <c r="I21" s="18">
        <f t="shared" si="0"/>
        <v>9.4926319468593132E-2</v>
      </c>
      <c r="J21" s="18">
        <f t="shared" si="0"/>
        <v>8.9478040213984461E-4</v>
      </c>
      <c r="M21" s="12"/>
      <c r="N21" s="19"/>
      <c r="O21" s="2"/>
      <c r="P21" s="2"/>
      <c r="Q21" s="2"/>
      <c r="R21" s="2"/>
      <c r="S21" s="14"/>
      <c r="T21" s="14"/>
      <c r="U21" s="14"/>
      <c r="V21" s="14"/>
    </row>
    <row r="22" spans="1:22" ht="15" x14ac:dyDescent="0.25">
      <c r="B22" s="20" t="s">
        <v>30</v>
      </c>
      <c r="C22" s="20"/>
      <c r="D22" s="20"/>
      <c r="E22" s="21">
        <f>_xlfn.STDEV.P(E5:E20)</f>
        <v>0.48303726564313781</v>
      </c>
      <c r="F22" s="22">
        <f t="shared" ref="F22:J22" si="1">_xlfn.STDEV.P(F5:F20)</f>
        <v>0.20599603989902071</v>
      </c>
      <c r="G22" s="21">
        <f t="shared" si="1"/>
        <v>0.21487720201434526</v>
      </c>
      <c r="H22" s="21">
        <f t="shared" si="1"/>
        <v>0.21057030624369488</v>
      </c>
      <c r="I22" s="21">
        <f t="shared" si="1"/>
        <v>6.7839884292987387E-2</v>
      </c>
      <c r="J22" s="21">
        <f t="shared" si="1"/>
        <v>1.9895973291584102E-3</v>
      </c>
      <c r="M22" s="12"/>
      <c r="N22" s="14"/>
      <c r="O22" s="14"/>
      <c r="P22" s="14"/>
      <c r="Q22" s="14"/>
      <c r="R22" s="2"/>
      <c r="S22" s="14"/>
      <c r="T22" s="14"/>
      <c r="U22" s="14"/>
      <c r="V22" s="14"/>
    </row>
    <row r="23" spans="1:22" x14ac:dyDescent="0.2">
      <c r="B23" s="1" t="s">
        <v>31</v>
      </c>
      <c r="C23" s="9" t="s">
        <v>12</v>
      </c>
      <c r="D23" s="9">
        <v>2</v>
      </c>
      <c r="E23" s="23" t="s">
        <v>32</v>
      </c>
      <c r="F23" s="24" t="s">
        <v>32</v>
      </c>
      <c r="G23" s="11">
        <v>0</v>
      </c>
      <c r="H23" s="11">
        <v>1</v>
      </c>
      <c r="I23" s="11">
        <v>0</v>
      </c>
      <c r="J23" s="11">
        <v>0</v>
      </c>
      <c r="M23" s="12"/>
      <c r="N23" s="14"/>
      <c r="O23" s="14"/>
      <c r="P23" s="14"/>
      <c r="Q23" s="14"/>
      <c r="R23" s="2"/>
      <c r="S23" s="14"/>
      <c r="T23" s="14"/>
      <c r="U23" s="14"/>
      <c r="V23" s="14"/>
    </row>
    <row r="24" spans="1:22" x14ac:dyDescent="0.2">
      <c r="B24" s="1" t="s">
        <v>33</v>
      </c>
      <c r="C24" s="9" t="s">
        <v>12</v>
      </c>
      <c r="D24" s="9">
        <v>2</v>
      </c>
      <c r="E24" s="23" t="s">
        <v>32</v>
      </c>
      <c r="F24" s="24" t="s">
        <v>32</v>
      </c>
      <c r="G24" s="11">
        <v>0</v>
      </c>
      <c r="H24" s="11">
        <v>1</v>
      </c>
      <c r="I24" s="11">
        <v>0</v>
      </c>
      <c r="J24" s="11">
        <v>0</v>
      </c>
      <c r="M24" s="12"/>
      <c r="N24" s="14"/>
      <c r="O24" s="14"/>
      <c r="P24" s="14"/>
      <c r="Q24" s="14"/>
      <c r="R24" s="2"/>
      <c r="S24" s="14"/>
      <c r="T24" s="14"/>
      <c r="U24" s="14"/>
      <c r="V24" s="14"/>
    </row>
    <row r="25" spans="1:22" x14ac:dyDescent="0.2">
      <c r="B25" s="1" t="s">
        <v>34</v>
      </c>
      <c r="C25" s="9" t="s">
        <v>12</v>
      </c>
      <c r="D25" s="9">
        <v>2</v>
      </c>
      <c r="E25" s="9">
        <v>102.9</v>
      </c>
      <c r="F25" s="10">
        <v>0.1158888056737315</v>
      </c>
      <c r="G25" s="11">
        <v>0.86146741697110385</v>
      </c>
      <c r="H25" s="11">
        <v>8.0542777042317562E-2</v>
      </c>
      <c r="I25" s="11">
        <v>5.798980598657854E-2</v>
      </c>
      <c r="J25" s="11">
        <v>0</v>
      </c>
      <c r="M25" s="12"/>
      <c r="N25" s="14"/>
      <c r="O25" s="14"/>
      <c r="P25" s="14"/>
      <c r="Q25" s="14"/>
      <c r="R25" s="2"/>
      <c r="S25" s="14"/>
      <c r="T25" s="14"/>
      <c r="U25" s="14"/>
      <c r="V25" s="14"/>
    </row>
    <row r="26" spans="1:22" x14ac:dyDescent="0.2">
      <c r="B26" s="1" t="s">
        <v>35</v>
      </c>
      <c r="C26" s="9" t="s">
        <v>12</v>
      </c>
      <c r="D26" s="9">
        <v>2</v>
      </c>
      <c r="E26" s="23" t="s">
        <v>32</v>
      </c>
      <c r="F26" s="24" t="s">
        <v>32</v>
      </c>
      <c r="G26" s="11">
        <v>0</v>
      </c>
      <c r="H26" s="11">
        <v>1</v>
      </c>
      <c r="I26" s="11">
        <v>0</v>
      </c>
      <c r="J26" s="11">
        <v>0</v>
      </c>
      <c r="M26" s="12"/>
      <c r="N26" s="14"/>
      <c r="O26" s="14"/>
      <c r="P26" s="14"/>
      <c r="Q26" s="14"/>
      <c r="R26" s="2"/>
      <c r="S26" s="14"/>
      <c r="T26" s="14"/>
      <c r="U26" s="14"/>
      <c r="V26" s="14"/>
    </row>
    <row r="27" spans="1:22" x14ac:dyDescent="0.2">
      <c r="B27" s="1" t="s">
        <v>36</v>
      </c>
      <c r="C27" s="9" t="s">
        <v>12</v>
      </c>
      <c r="D27" s="9">
        <v>2</v>
      </c>
      <c r="E27" s="9">
        <v>102.89</v>
      </c>
      <c r="F27" s="10">
        <v>0.11218180908362321</v>
      </c>
      <c r="G27" s="11">
        <v>0.94685502182355685</v>
      </c>
      <c r="H27" s="11">
        <v>3.2049351497319772E-2</v>
      </c>
      <c r="I27" s="11">
        <v>2.109562667912326E-2</v>
      </c>
      <c r="J27" s="11">
        <v>0</v>
      </c>
      <c r="M27" s="12"/>
      <c r="N27" s="19"/>
      <c r="O27" s="2"/>
      <c r="P27" s="2"/>
      <c r="Q27" s="2"/>
      <c r="R27" s="2"/>
      <c r="S27" s="14"/>
      <c r="T27" s="14"/>
      <c r="U27" s="14"/>
      <c r="V27" s="14"/>
    </row>
    <row r="28" spans="1:22" x14ac:dyDescent="0.2">
      <c r="B28" s="1" t="s">
        <v>37</v>
      </c>
      <c r="C28" s="9" t="s">
        <v>12</v>
      </c>
      <c r="D28" s="9">
        <v>2</v>
      </c>
      <c r="E28" s="9">
        <v>102.89</v>
      </c>
      <c r="F28" s="10">
        <v>0.11218180908362321</v>
      </c>
      <c r="G28" s="11">
        <v>0.30301805863056119</v>
      </c>
      <c r="H28" s="11">
        <v>0.69698194136943881</v>
      </c>
      <c r="I28" s="11">
        <v>0</v>
      </c>
      <c r="J28" s="11">
        <v>0</v>
      </c>
      <c r="M28" s="12"/>
      <c r="N28" s="19"/>
      <c r="O28" s="19"/>
      <c r="P28" s="19"/>
      <c r="Q28" s="19"/>
      <c r="R28" s="2"/>
      <c r="S28" s="14"/>
      <c r="T28" s="14"/>
      <c r="U28" s="14"/>
      <c r="V28" s="14"/>
    </row>
    <row r="29" spans="1:22" x14ac:dyDescent="0.2">
      <c r="B29" s="1" t="s">
        <v>38</v>
      </c>
      <c r="C29" s="9" t="s">
        <v>12</v>
      </c>
      <c r="D29" s="9">
        <v>2</v>
      </c>
      <c r="E29" s="9">
        <v>102.89</v>
      </c>
      <c r="F29" s="10">
        <v>0.11218180908362321</v>
      </c>
      <c r="G29" s="11">
        <v>3.6816466557375756E-2</v>
      </c>
      <c r="H29" s="11">
        <v>0.69280515242731577</v>
      </c>
      <c r="I29" s="11">
        <v>0.27037838101530848</v>
      </c>
      <c r="J29" s="11">
        <v>0</v>
      </c>
      <c r="M29" s="12"/>
      <c r="N29" s="19"/>
      <c r="O29" s="19"/>
      <c r="P29" s="19"/>
      <c r="Q29" s="19"/>
      <c r="R29" s="2"/>
      <c r="S29" s="14"/>
      <c r="T29" s="14"/>
      <c r="U29" s="14"/>
      <c r="V29" s="14"/>
    </row>
    <row r="30" spans="1:22" x14ac:dyDescent="0.2">
      <c r="B30" s="1" t="s">
        <v>39</v>
      </c>
      <c r="C30" s="9" t="s">
        <v>12</v>
      </c>
      <c r="D30" s="9">
        <v>2</v>
      </c>
      <c r="E30" s="9">
        <v>102.9</v>
      </c>
      <c r="F30" s="10">
        <v>0.1158888056737315</v>
      </c>
      <c r="G30" s="11">
        <v>0.28773330808988923</v>
      </c>
      <c r="H30" s="11">
        <v>0.64177288197719984</v>
      </c>
      <c r="I30" s="11">
        <v>7.0493809932910961E-2</v>
      </c>
      <c r="J30" s="11">
        <v>0</v>
      </c>
      <c r="M30" s="12"/>
      <c r="N30" s="19"/>
      <c r="O30" s="2"/>
      <c r="P30" s="2"/>
      <c r="Q30" s="2"/>
      <c r="R30" s="2"/>
      <c r="S30" s="2"/>
      <c r="T30" s="2"/>
      <c r="U30" s="2"/>
      <c r="V30" s="2"/>
    </row>
    <row r="31" spans="1:22" x14ac:dyDescent="0.2">
      <c r="B31" s="1" t="s">
        <v>40</v>
      </c>
      <c r="C31" s="9" t="s">
        <v>12</v>
      </c>
      <c r="D31" s="9">
        <v>2</v>
      </c>
      <c r="E31" s="9">
        <v>102.9</v>
      </c>
      <c r="F31" s="10">
        <v>0.1158888056737315</v>
      </c>
      <c r="G31" s="11">
        <v>0.70662936732367576</v>
      </c>
      <c r="H31" s="11">
        <v>0.25591995408424012</v>
      </c>
      <c r="I31" s="11">
        <v>3.7450678592084195E-2</v>
      </c>
      <c r="J31" s="11">
        <v>0</v>
      </c>
      <c r="M31" s="12"/>
      <c r="N31" s="19"/>
      <c r="O31" s="2"/>
      <c r="P31" s="2"/>
      <c r="Q31" s="2"/>
      <c r="R31" s="2"/>
      <c r="S31" s="19"/>
      <c r="T31" s="19"/>
      <c r="U31" s="19"/>
      <c r="V31" s="19"/>
    </row>
    <row r="32" spans="1:22" x14ac:dyDescent="0.2">
      <c r="A32" s="2"/>
      <c r="B32" s="2" t="s">
        <v>41</v>
      </c>
      <c r="C32" s="14" t="s">
        <v>12</v>
      </c>
      <c r="D32" s="14">
        <v>2</v>
      </c>
      <c r="E32" s="14">
        <v>102.44</v>
      </c>
      <c r="F32" s="13" t="s">
        <v>32</v>
      </c>
      <c r="G32" s="15">
        <v>6.5303063726195612E-2</v>
      </c>
      <c r="H32" s="15">
        <v>0.77635787384035304</v>
      </c>
      <c r="I32" s="15">
        <v>0.15833906243345142</v>
      </c>
      <c r="J32" s="15">
        <v>0</v>
      </c>
      <c r="M32" s="12"/>
      <c r="N32" s="19"/>
      <c r="O32" s="2"/>
      <c r="P32" s="2"/>
      <c r="Q32" s="2"/>
      <c r="R32" s="2"/>
      <c r="S32" s="2"/>
      <c r="T32" s="2"/>
      <c r="U32" s="2"/>
      <c r="V32" s="2"/>
    </row>
    <row r="33" spans="1:14" ht="15" x14ac:dyDescent="0.25">
      <c r="A33" s="2"/>
      <c r="B33" s="16" t="s">
        <v>29</v>
      </c>
      <c r="C33" s="14"/>
      <c r="D33" s="14"/>
      <c r="E33" s="18">
        <f>AVERAGE(E23:E32)</f>
        <v>102.83</v>
      </c>
      <c r="F33" s="17">
        <f t="shared" ref="F33:J33" si="2">AVERAGE(F23:F32)</f>
        <v>0.11403530737867736</v>
      </c>
      <c r="G33" s="18">
        <f t="shared" si="2"/>
        <v>0.32078227031223583</v>
      </c>
      <c r="H33" s="18">
        <f t="shared" si="2"/>
        <v>0.61764299322381855</v>
      </c>
      <c r="I33" s="18">
        <f t="shared" si="2"/>
        <v>6.1574736463945678E-2</v>
      </c>
      <c r="J33" s="18">
        <f t="shared" si="2"/>
        <v>0</v>
      </c>
      <c r="M33" s="12"/>
      <c r="N33" s="12"/>
    </row>
    <row r="34" spans="1:14" ht="15.75" thickBot="1" x14ac:dyDescent="0.3">
      <c r="A34" s="25"/>
      <c r="B34" s="26" t="s">
        <v>30</v>
      </c>
      <c r="C34" s="27"/>
      <c r="D34" s="27"/>
      <c r="E34" s="28">
        <f>_xlfn.STDEV.P(E23:E32)</f>
        <v>0.15928411274018886</v>
      </c>
      <c r="F34" s="29">
        <f t="shared" ref="F34:J34" si="3">_xlfn.STDEV.P(F23:F32)</f>
        <v>1.8534982950541429E-3</v>
      </c>
      <c r="G34" s="28">
        <f t="shared" si="3"/>
        <v>0.35905477283212267</v>
      </c>
      <c r="H34" s="28">
        <f t="shared" si="3"/>
        <v>0.35193002686883218</v>
      </c>
      <c r="I34" s="28">
        <f t="shared" si="3"/>
        <v>8.3929148414559201E-2</v>
      </c>
      <c r="J34" s="28">
        <f t="shared" si="3"/>
        <v>0</v>
      </c>
    </row>
    <row r="35" spans="1:14" x14ac:dyDescent="0.2">
      <c r="A35" s="9" t="s">
        <v>42</v>
      </c>
      <c r="B35" s="30" t="s">
        <v>43</v>
      </c>
      <c r="C35" s="9" t="s">
        <v>12</v>
      </c>
      <c r="D35" s="9">
        <v>1</v>
      </c>
      <c r="E35" s="23" t="s">
        <v>32</v>
      </c>
      <c r="F35" s="23" t="s">
        <v>32</v>
      </c>
      <c r="G35" s="11">
        <v>0</v>
      </c>
      <c r="H35" s="11">
        <v>1</v>
      </c>
      <c r="I35" s="11">
        <v>0</v>
      </c>
      <c r="J35" s="11">
        <v>0</v>
      </c>
      <c r="M35" s="12"/>
      <c r="N35" s="12"/>
    </row>
    <row r="36" spans="1:14" x14ac:dyDescent="0.2">
      <c r="B36" s="30" t="s">
        <v>44</v>
      </c>
      <c r="C36" s="9" t="s">
        <v>12</v>
      </c>
      <c r="D36" s="9">
        <v>1</v>
      </c>
      <c r="E36" s="23" t="s">
        <v>32</v>
      </c>
      <c r="F36" s="23" t="s">
        <v>32</v>
      </c>
      <c r="G36" s="11">
        <v>0</v>
      </c>
      <c r="H36" s="11">
        <v>0.16543982091564124</v>
      </c>
      <c r="I36" s="11">
        <v>0.83456017908435876</v>
      </c>
      <c r="J36" s="11">
        <v>0</v>
      </c>
      <c r="M36" s="12"/>
      <c r="N36" s="12"/>
    </row>
    <row r="37" spans="1:14" ht="13.9" customHeight="1" x14ac:dyDescent="0.2">
      <c r="A37" s="37" t="s">
        <v>45</v>
      </c>
      <c r="B37" s="30" t="s">
        <v>46</v>
      </c>
      <c r="C37" s="9" t="s">
        <v>12</v>
      </c>
      <c r="D37" s="9">
        <v>1</v>
      </c>
      <c r="E37" s="23" t="s">
        <v>32</v>
      </c>
      <c r="F37" s="23" t="s">
        <v>32</v>
      </c>
      <c r="G37" s="11">
        <v>0.79838457148284392</v>
      </c>
      <c r="H37" s="11">
        <v>0.20161542851715622</v>
      </c>
      <c r="I37" s="11">
        <v>0</v>
      </c>
      <c r="J37" s="11">
        <v>0</v>
      </c>
      <c r="M37" s="12"/>
      <c r="N37" s="12"/>
    </row>
    <row r="38" spans="1:14" x14ac:dyDescent="0.2">
      <c r="A38" s="37"/>
      <c r="B38" s="30" t="s">
        <v>47</v>
      </c>
      <c r="C38" s="9" t="s">
        <v>12</v>
      </c>
      <c r="D38" s="9">
        <v>1</v>
      </c>
      <c r="E38" s="9">
        <v>102.6</v>
      </c>
      <c r="F38" s="9">
        <v>6.6000000000000003E-2</v>
      </c>
      <c r="G38" s="11">
        <v>0.76817814822911057</v>
      </c>
      <c r="H38" s="11">
        <v>0.11096463956643113</v>
      </c>
      <c r="I38" s="11">
        <v>8.2608633357096506E-2</v>
      </c>
      <c r="J38" s="11">
        <v>3.8248578847361818E-2</v>
      </c>
      <c r="M38" s="12"/>
      <c r="N38" s="12"/>
    </row>
    <row r="39" spans="1:14" x14ac:dyDescent="0.2">
      <c r="A39" s="37"/>
      <c r="B39" s="30" t="s">
        <v>48</v>
      </c>
      <c r="C39" s="14" t="s">
        <v>12</v>
      </c>
      <c r="D39" s="14">
        <v>1</v>
      </c>
      <c r="E39" s="14">
        <v>102.6</v>
      </c>
      <c r="F39" s="14">
        <v>6.6000000000000003E-2</v>
      </c>
      <c r="G39" s="15">
        <v>0.94900386705578244</v>
      </c>
      <c r="H39" s="15">
        <v>2.3294235634643272E-2</v>
      </c>
      <c r="I39" s="15">
        <v>2.7701897309574321E-2</v>
      </c>
      <c r="J39" s="15">
        <v>0</v>
      </c>
      <c r="M39" s="12"/>
      <c r="N39" s="12"/>
    </row>
    <row r="40" spans="1:14" ht="15" x14ac:dyDescent="0.25">
      <c r="A40" s="37"/>
      <c r="B40" s="16" t="s">
        <v>29</v>
      </c>
      <c r="C40" s="16"/>
      <c r="D40" s="16"/>
      <c r="E40" s="16">
        <f>AVERAGE(E35:E39)</f>
        <v>102.6</v>
      </c>
      <c r="F40" s="16">
        <f t="shared" ref="F40:J40" si="4">AVERAGE(F35:F39)</f>
        <v>6.6000000000000003E-2</v>
      </c>
      <c r="G40" s="18">
        <f t="shared" si="4"/>
        <v>0.50311331735354736</v>
      </c>
      <c r="H40" s="18">
        <f t="shared" si="4"/>
        <v>0.30026282492677442</v>
      </c>
      <c r="I40" s="18">
        <f t="shared" si="4"/>
        <v>0.1889741419502059</v>
      </c>
      <c r="J40" s="18">
        <f t="shared" si="4"/>
        <v>7.6497157694723639E-3</v>
      </c>
      <c r="K40" s="16"/>
      <c r="M40" s="12"/>
      <c r="N40" s="12"/>
    </row>
    <row r="41" spans="1:14" ht="15" x14ac:dyDescent="0.25">
      <c r="A41" s="37"/>
      <c r="B41" s="20" t="s">
        <v>30</v>
      </c>
      <c r="C41" s="20"/>
      <c r="D41" s="20"/>
      <c r="E41" s="20">
        <f>_xlfn.STDEV.P(E35:E39)</f>
        <v>0</v>
      </c>
      <c r="F41" s="20">
        <f t="shared" ref="F41:J41" si="5">_xlfn.STDEV.P(F35:F39)</f>
        <v>0</v>
      </c>
      <c r="G41" s="21">
        <f t="shared" si="5"/>
        <v>0.41533333133590972</v>
      </c>
      <c r="H41" s="21">
        <f t="shared" si="5"/>
        <v>0.35498903302598861</v>
      </c>
      <c r="I41" s="21">
        <f t="shared" si="5"/>
        <v>0.32419936529978322</v>
      </c>
      <c r="J41" s="21">
        <f t="shared" si="5"/>
        <v>1.5299431538944726E-2</v>
      </c>
      <c r="M41" s="12"/>
      <c r="N41" s="12"/>
    </row>
    <row r="42" spans="1:14" x14ac:dyDescent="0.2">
      <c r="A42" s="37"/>
      <c r="B42" s="30" t="s">
        <v>49</v>
      </c>
      <c r="C42" s="9" t="s">
        <v>12</v>
      </c>
      <c r="D42" s="9">
        <v>2</v>
      </c>
      <c r="E42" s="9">
        <v>103.05</v>
      </c>
      <c r="F42" s="9">
        <v>0.17299999999999999</v>
      </c>
      <c r="G42" s="11">
        <v>0.98176867328673667</v>
      </c>
      <c r="H42" s="11">
        <v>1.8231326713263264E-2</v>
      </c>
      <c r="I42" s="11">
        <v>0</v>
      </c>
      <c r="J42" s="11">
        <v>0</v>
      </c>
      <c r="M42" s="12"/>
      <c r="N42" s="12"/>
    </row>
    <row r="43" spans="1:14" x14ac:dyDescent="0.2">
      <c r="A43" s="37"/>
      <c r="B43" s="30" t="s">
        <v>50</v>
      </c>
      <c r="C43" s="9" t="s">
        <v>12</v>
      </c>
      <c r="D43" s="9">
        <v>2</v>
      </c>
      <c r="E43" s="9">
        <v>103.05</v>
      </c>
      <c r="F43" s="9">
        <v>0.17299999999999999</v>
      </c>
      <c r="G43" s="11">
        <v>0.84303645514681691</v>
      </c>
      <c r="H43" s="11">
        <v>0.10791023824200555</v>
      </c>
      <c r="I43" s="11">
        <v>4.9053306611177655E-2</v>
      </c>
      <c r="J43" s="11">
        <v>0</v>
      </c>
      <c r="M43" s="12"/>
      <c r="N43" s="12"/>
    </row>
    <row r="44" spans="1:14" x14ac:dyDescent="0.2">
      <c r="A44" s="37"/>
      <c r="B44" s="30" t="s">
        <v>51</v>
      </c>
      <c r="C44" s="9" t="s">
        <v>12</v>
      </c>
      <c r="D44" s="9">
        <v>2</v>
      </c>
      <c r="E44" s="9">
        <v>102.6</v>
      </c>
      <c r="F44" s="9">
        <v>6.6000000000000003E-2</v>
      </c>
      <c r="G44" s="11">
        <v>0.93715693510234732</v>
      </c>
      <c r="H44" s="11">
        <v>1.7992912843381413E-2</v>
      </c>
      <c r="I44" s="11">
        <v>4.4850152054271189E-2</v>
      </c>
      <c r="J44" s="11">
        <v>0</v>
      </c>
      <c r="M44" s="12"/>
      <c r="N44" s="12"/>
    </row>
    <row r="45" spans="1:14" x14ac:dyDescent="0.2">
      <c r="B45" s="30" t="s">
        <v>52</v>
      </c>
      <c r="C45" s="9" t="s">
        <v>12</v>
      </c>
      <c r="D45" s="9">
        <v>2</v>
      </c>
      <c r="E45" s="23" t="s">
        <v>32</v>
      </c>
      <c r="F45" s="23" t="s">
        <v>32</v>
      </c>
      <c r="G45" s="11">
        <v>0</v>
      </c>
      <c r="H45" s="11">
        <v>1</v>
      </c>
      <c r="I45" s="11">
        <v>0</v>
      </c>
      <c r="J45" s="11">
        <v>0</v>
      </c>
      <c r="M45" s="12"/>
      <c r="N45" s="12"/>
    </row>
    <row r="46" spans="1:14" x14ac:dyDescent="0.2">
      <c r="B46" s="30" t="s">
        <v>53</v>
      </c>
      <c r="C46" s="9" t="s">
        <v>12</v>
      </c>
      <c r="D46" s="9">
        <v>2</v>
      </c>
      <c r="E46" s="23" t="s">
        <v>32</v>
      </c>
      <c r="F46" s="23" t="s">
        <v>32</v>
      </c>
      <c r="G46" s="11">
        <v>0</v>
      </c>
      <c r="H46" s="11">
        <v>0</v>
      </c>
      <c r="I46" s="11">
        <v>0.90677002514598881</v>
      </c>
      <c r="J46" s="11">
        <v>9.3229974854011188E-2</v>
      </c>
      <c r="M46" s="12"/>
      <c r="N46" s="12"/>
    </row>
    <row r="47" spans="1:14" x14ac:dyDescent="0.2">
      <c r="B47" s="30" t="s">
        <v>54</v>
      </c>
      <c r="C47" s="9" t="s">
        <v>12</v>
      </c>
      <c r="D47" s="9">
        <v>2</v>
      </c>
      <c r="E47" s="23" t="s">
        <v>32</v>
      </c>
      <c r="F47" s="23" t="s">
        <v>32</v>
      </c>
      <c r="G47" s="11">
        <v>0</v>
      </c>
      <c r="H47" s="11">
        <v>0.34671837584456733</v>
      </c>
      <c r="I47" s="11">
        <v>0.65328162415543256</v>
      </c>
      <c r="J47" s="11">
        <v>0</v>
      </c>
      <c r="M47" s="12"/>
      <c r="N47" s="12"/>
    </row>
    <row r="48" spans="1:14" x14ac:dyDescent="0.2">
      <c r="B48" s="30" t="s">
        <v>55</v>
      </c>
      <c r="C48" s="9" t="s">
        <v>12</v>
      </c>
      <c r="D48" s="9">
        <v>2</v>
      </c>
      <c r="E48" s="23" t="s">
        <v>32</v>
      </c>
      <c r="F48" s="23" t="s">
        <v>32</v>
      </c>
      <c r="G48" s="11">
        <v>0</v>
      </c>
      <c r="H48" s="11">
        <v>0.17648695132568273</v>
      </c>
      <c r="I48" s="11">
        <v>0.82351304867431729</v>
      </c>
      <c r="J48" s="11">
        <v>0</v>
      </c>
      <c r="M48" s="12"/>
      <c r="N48" s="12"/>
    </row>
    <row r="49" spans="1:14" x14ac:dyDescent="0.2">
      <c r="B49" s="30" t="s">
        <v>56</v>
      </c>
      <c r="C49" s="9" t="s">
        <v>12</v>
      </c>
      <c r="D49" s="9">
        <v>2</v>
      </c>
      <c r="E49" s="23" t="s">
        <v>32</v>
      </c>
      <c r="F49" s="23" t="s">
        <v>32</v>
      </c>
      <c r="G49" s="11">
        <v>0</v>
      </c>
      <c r="H49" s="11">
        <v>0.51779890367403514</v>
      </c>
      <c r="I49" s="11">
        <v>0.48220109632596481</v>
      </c>
      <c r="J49" s="11">
        <v>0</v>
      </c>
      <c r="M49" s="12"/>
      <c r="N49" s="12"/>
    </row>
    <row r="50" spans="1:14" x14ac:dyDescent="0.2">
      <c r="B50" s="30" t="s">
        <v>57</v>
      </c>
      <c r="C50" s="9" t="s">
        <v>12</v>
      </c>
      <c r="D50" s="9">
        <v>2</v>
      </c>
      <c r="E50" s="9">
        <v>103.05</v>
      </c>
      <c r="F50" s="9">
        <v>0.17299999999999999</v>
      </c>
      <c r="G50" s="11">
        <v>0.96813638350542686</v>
      </c>
      <c r="H50" s="11">
        <v>1.5027273957835449E-2</v>
      </c>
      <c r="I50" s="11">
        <v>1.6836342536737617E-2</v>
      </c>
      <c r="J50" s="11">
        <v>0</v>
      </c>
      <c r="M50" s="12"/>
      <c r="N50" s="12"/>
    </row>
    <row r="51" spans="1:14" x14ac:dyDescent="0.2">
      <c r="B51" s="30" t="s">
        <v>58</v>
      </c>
      <c r="C51" s="9" t="s">
        <v>12</v>
      </c>
      <c r="D51" s="9">
        <v>2</v>
      </c>
      <c r="E51" s="9">
        <v>103.05</v>
      </c>
      <c r="F51" s="9">
        <v>0.17299999999999999</v>
      </c>
      <c r="G51" s="11">
        <v>0.97257882030970511</v>
      </c>
      <c r="H51" s="11">
        <v>1.8392076769345848E-2</v>
      </c>
      <c r="I51" s="11">
        <v>9.0291029209491943E-3</v>
      </c>
      <c r="J51" s="11">
        <v>0</v>
      </c>
      <c r="M51" s="12"/>
      <c r="N51" s="12"/>
    </row>
    <row r="52" spans="1:14" x14ac:dyDescent="0.2">
      <c r="B52" s="30" t="s">
        <v>59</v>
      </c>
      <c r="C52" s="9" t="s">
        <v>12</v>
      </c>
      <c r="D52" s="9">
        <v>2</v>
      </c>
      <c r="E52" s="9">
        <v>103.05</v>
      </c>
      <c r="F52" s="9">
        <v>0.17299999999999999</v>
      </c>
      <c r="G52" s="11">
        <v>0.97311895169429952</v>
      </c>
      <c r="H52" s="11">
        <v>1.7315243286317977E-2</v>
      </c>
      <c r="I52" s="11">
        <v>9.5658050193824472E-3</v>
      </c>
      <c r="J52" s="11">
        <v>0</v>
      </c>
      <c r="M52" s="12"/>
      <c r="N52" s="12"/>
    </row>
    <row r="53" spans="1:14" x14ac:dyDescent="0.2">
      <c r="B53" s="30" t="s">
        <v>60</v>
      </c>
      <c r="C53" s="9" t="s">
        <v>12</v>
      </c>
      <c r="D53" s="9">
        <v>2</v>
      </c>
      <c r="E53" s="9">
        <v>103.05</v>
      </c>
      <c r="F53" s="9">
        <v>0.17299999999999999</v>
      </c>
      <c r="G53" s="11">
        <v>0.98529509490643064</v>
      </c>
      <c r="H53" s="11">
        <v>1.4704905093569297E-2</v>
      </c>
      <c r="I53" s="11">
        <v>0</v>
      </c>
      <c r="J53" s="11">
        <v>0</v>
      </c>
      <c r="M53" s="12"/>
      <c r="N53" s="12"/>
    </row>
    <row r="54" spans="1:14" x14ac:dyDescent="0.2">
      <c r="B54" s="30" t="s">
        <v>61</v>
      </c>
      <c r="C54" s="9" t="s">
        <v>12</v>
      </c>
      <c r="D54" s="9">
        <v>2</v>
      </c>
      <c r="E54" s="9">
        <v>103.05</v>
      </c>
      <c r="F54" s="9">
        <v>0.17299999999999999</v>
      </c>
      <c r="G54" s="11">
        <v>0.83356487442740501</v>
      </c>
      <c r="H54" s="11">
        <v>8.4972307116016804E-2</v>
      </c>
      <c r="I54" s="11">
        <v>8.1462818456578046E-2</v>
      </c>
      <c r="J54" s="11">
        <v>0</v>
      </c>
      <c r="M54" s="12"/>
      <c r="N54" s="12"/>
    </row>
    <row r="55" spans="1:14" x14ac:dyDescent="0.2">
      <c r="B55" s="30" t="s">
        <v>62</v>
      </c>
      <c r="C55" s="9" t="s">
        <v>12</v>
      </c>
      <c r="D55" s="9">
        <v>2</v>
      </c>
      <c r="E55" s="9">
        <v>102.6</v>
      </c>
      <c r="F55" s="9">
        <v>6.6000000000000003E-2</v>
      </c>
      <c r="G55" s="11">
        <v>0.86449532216078395</v>
      </c>
      <c r="H55" s="11">
        <v>5.9201934470193611E-2</v>
      </c>
      <c r="I55" s="11">
        <v>7.6302743369022499E-2</v>
      </c>
      <c r="J55" s="11">
        <v>0</v>
      </c>
      <c r="M55" s="12"/>
      <c r="N55" s="12"/>
    </row>
    <row r="56" spans="1:14" ht="13.9" customHeight="1" x14ac:dyDescent="0.2">
      <c r="A56" s="2"/>
      <c r="B56" s="30" t="s">
        <v>63</v>
      </c>
      <c r="C56" s="14" t="s">
        <v>12</v>
      </c>
      <c r="D56" s="14">
        <v>2</v>
      </c>
      <c r="E56" s="14">
        <v>103.05</v>
      </c>
      <c r="F56" s="14">
        <v>0.17299999999999999</v>
      </c>
      <c r="G56" s="15">
        <v>0.9314916368526569</v>
      </c>
      <c r="H56" s="15">
        <v>4.164431832015935E-2</v>
      </c>
      <c r="I56" s="15">
        <v>2.6864044827183787E-2</v>
      </c>
      <c r="J56" s="15">
        <v>0</v>
      </c>
      <c r="M56" s="12"/>
      <c r="N56" s="12"/>
    </row>
    <row r="57" spans="1:14" ht="13.9" customHeight="1" x14ac:dyDescent="0.25">
      <c r="A57" s="2"/>
      <c r="B57" s="16" t="s">
        <v>29</v>
      </c>
      <c r="C57" s="14"/>
      <c r="D57" s="14"/>
      <c r="E57" s="16">
        <f>AVERAGE(E42:E56)</f>
        <v>102.96</v>
      </c>
      <c r="F57" s="16">
        <f t="shared" ref="F57:J57" si="6">AVERAGE(F42:F56)</f>
        <v>0.15160000000000001</v>
      </c>
      <c r="G57" s="18">
        <f t="shared" si="6"/>
        <v>0.61937620982617392</v>
      </c>
      <c r="H57" s="18">
        <f t="shared" si="6"/>
        <v>0.16242645117709162</v>
      </c>
      <c r="I57" s="18">
        <f t="shared" si="6"/>
        <v>0.21198200733980041</v>
      </c>
      <c r="J57" s="18">
        <f t="shared" si="6"/>
        <v>6.2153316569340793E-3</v>
      </c>
      <c r="M57" s="12"/>
      <c r="N57" s="12"/>
    </row>
    <row r="58" spans="1:14" ht="13.9" customHeight="1" thickBot="1" x14ac:dyDescent="0.3">
      <c r="A58" s="25"/>
      <c r="B58" s="26" t="s">
        <v>30</v>
      </c>
      <c r="C58" s="27"/>
      <c r="D58" s="27"/>
      <c r="E58" s="26">
        <f>_xlfn.STDEV.P(E42:E56)</f>
        <v>0.18000000000000113</v>
      </c>
      <c r="F58" s="26">
        <f t="shared" ref="F58:J58" si="7">_xlfn.STDEV.P(F42:F56)</f>
        <v>4.2799999999999873E-2</v>
      </c>
      <c r="G58" s="28">
        <f t="shared" si="7"/>
        <v>0.44039858783480434</v>
      </c>
      <c r="H58" s="28">
        <f t="shared" si="7"/>
        <v>0.26452246236831028</v>
      </c>
      <c r="I58" s="28">
        <f t="shared" si="7"/>
        <v>0.31661849358337718</v>
      </c>
      <c r="J58" s="28">
        <f t="shared" si="7"/>
        <v>2.3255641605417317E-2</v>
      </c>
      <c r="M58" s="12"/>
      <c r="N58" s="12"/>
    </row>
    <row r="59" spans="1:14" x14ac:dyDescent="0.2">
      <c r="A59" s="8" t="s">
        <v>64</v>
      </c>
      <c r="B59" s="9" t="s">
        <v>65</v>
      </c>
      <c r="C59" s="31" t="s">
        <v>66</v>
      </c>
      <c r="D59" s="31">
        <v>1</v>
      </c>
      <c r="E59" s="23" t="s">
        <v>32</v>
      </c>
      <c r="F59" s="24" t="s">
        <v>32</v>
      </c>
      <c r="G59" s="15">
        <v>0</v>
      </c>
      <c r="H59" s="15">
        <v>5.5593439736590283E-2</v>
      </c>
      <c r="I59" s="15">
        <v>0.94440656026340974</v>
      </c>
      <c r="J59" s="11">
        <v>0</v>
      </c>
      <c r="M59" s="12"/>
      <c r="N59" s="12"/>
    </row>
    <row r="60" spans="1:14" x14ac:dyDescent="0.2">
      <c r="A60" s="32"/>
      <c r="B60" s="9" t="s">
        <v>67</v>
      </c>
      <c r="C60" s="31" t="s">
        <v>66</v>
      </c>
      <c r="D60" s="31">
        <v>1</v>
      </c>
      <c r="E60" s="23" t="s">
        <v>32</v>
      </c>
      <c r="F60" s="24" t="s">
        <v>32</v>
      </c>
      <c r="G60" s="15">
        <v>0</v>
      </c>
      <c r="H60" s="15">
        <v>0.53206812539887804</v>
      </c>
      <c r="I60" s="15">
        <v>0.46793187460112196</v>
      </c>
      <c r="J60" s="11">
        <v>0</v>
      </c>
      <c r="M60" s="12"/>
      <c r="N60" s="12"/>
    </row>
    <row r="61" spans="1:14" ht="13.9" customHeight="1" x14ac:dyDescent="0.2">
      <c r="A61" s="39" t="s">
        <v>68</v>
      </c>
      <c r="B61" s="9" t="s">
        <v>69</v>
      </c>
      <c r="C61" s="31" t="s">
        <v>66</v>
      </c>
      <c r="D61" s="31">
        <v>1</v>
      </c>
      <c r="E61" s="23" t="s">
        <v>32</v>
      </c>
      <c r="F61" s="24" t="s">
        <v>32</v>
      </c>
      <c r="G61" s="15">
        <v>0</v>
      </c>
      <c r="H61" s="15">
        <v>0</v>
      </c>
      <c r="I61" s="15">
        <v>1</v>
      </c>
      <c r="J61" s="11">
        <v>0</v>
      </c>
      <c r="M61" s="12"/>
      <c r="N61" s="12"/>
    </row>
    <row r="62" spans="1:14" x14ac:dyDescent="0.2">
      <c r="A62" s="40"/>
      <c r="B62" s="9" t="s">
        <v>70</v>
      </c>
      <c r="C62" s="31" t="s">
        <v>66</v>
      </c>
      <c r="D62" s="31">
        <v>1</v>
      </c>
      <c r="E62" s="23" t="s">
        <v>32</v>
      </c>
      <c r="F62" s="24" t="s">
        <v>32</v>
      </c>
      <c r="G62" s="15">
        <v>0</v>
      </c>
      <c r="H62" s="15">
        <v>7.9487817826402879E-3</v>
      </c>
      <c r="I62" s="15">
        <v>0.99205121821735964</v>
      </c>
      <c r="J62" s="11">
        <v>0</v>
      </c>
      <c r="M62" s="12"/>
      <c r="N62" s="12"/>
    </row>
    <row r="63" spans="1:14" x14ac:dyDescent="0.2">
      <c r="A63" s="40"/>
      <c r="B63" s="9" t="s">
        <v>71</v>
      </c>
      <c r="C63" s="31" t="s">
        <v>66</v>
      </c>
      <c r="D63" s="31">
        <v>1</v>
      </c>
      <c r="E63" s="23" t="s">
        <v>32</v>
      </c>
      <c r="F63" s="24" t="s">
        <v>32</v>
      </c>
      <c r="G63" s="15">
        <v>0</v>
      </c>
      <c r="H63" s="15">
        <v>0.51829373543606083</v>
      </c>
      <c r="I63" s="15">
        <v>0.48170626456393917</v>
      </c>
      <c r="J63" s="11">
        <v>0</v>
      </c>
      <c r="M63" s="12"/>
      <c r="N63" s="12"/>
    </row>
    <row r="64" spans="1:14" x14ac:dyDescent="0.2">
      <c r="A64" s="40"/>
      <c r="B64" s="9" t="s">
        <v>72</v>
      </c>
      <c r="C64" s="31" t="s">
        <v>66</v>
      </c>
      <c r="D64" s="31">
        <v>1</v>
      </c>
      <c r="E64" s="23" t="s">
        <v>32</v>
      </c>
      <c r="F64" s="24" t="s">
        <v>32</v>
      </c>
      <c r="G64" s="15">
        <v>0</v>
      </c>
      <c r="H64" s="15">
        <v>0.80781921924191269</v>
      </c>
      <c r="I64" s="15">
        <v>0.19218078075808728</v>
      </c>
      <c r="J64" s="11">
        <v>0</v>
      </c>
      <c r="M64" s="12"/>
      <c r="N64" s="12"/>
    </row>
    <row r="65" spans="1:14" x14ac:dyDescent="0.2">
      <c r="A65" s="40"/>
      <c r="B65" s="9" t="s">
        <v>73</v>
      </c>
      <c r="C65" s="31" t="s">
        <v>66</v>
      </c>
      <c r="D65" s="31">
        <v>1</v>
      </c>
      <c r="E65" s="23" t="s">
        <v>32</v>
      </c>
      <c r="F65" s="24" t="s">
        <v>32</v>
      </c>
      <c r="G65" s="15">
        <v>0</v>
      </c>
      <c r="H65" s="15">
        <v>0.81496986362501611</v>
      </c>
      <c r="I65" s="15">
        <v>0.18503013637498386</v>
      </c>
      <c r="J65" s="11">
        <v>0</v>
      </c>
      <c r="M65" s="12"/>
      <c r="N65" s="12"/>
    </row>
    <row r="66" spans="1:14" x14ac:dyDescent="0.2">
      <c r="A66" s="40"/>
      <c r="B66" s="14" t="s">
        <v>74</v>
      </c>
      <c r="C66" s="31" t="s">
        <v>66</v>
      </c>
      <c r="D66" s="31">
        <v>1</v>
      </c>
      <c r="E66" s="33" t="s">
        <v>32</v>
      </c>
      <c r="F66" s="34" t="s">
        <v>32</v>
      </c>
      <c r="G66" s="15">
        <v>0</v>
      </c>
      <c r="H66" s="15">
        <v>0.76210572151762412</v>
      </c>
      <c r="I66" s="15">
        <v>0.23789427848237599</v>
      </c>
      <c r="J66" s="15">
        <v>0</v>
      </c>
      <c r="M66" s="12"/>
      <c r="N66" s="12"/>
    </row>
    <row r="67" spans="1:14" ht="15" x14ac:dyDescent="0.25">
      <c r="A67" s="2"/>
      <c r="B67" s="16" t="s">
        <v>29</v>
      </c>
      <c r="C67" s="31"/>
      <c r="D67" s="31"/>
      <c r="E67" s="33"/>
      <c r="F67" s="34"/>
      <c r="G67" s="18">
        <f>AVERAGE(G59:G66)</f>
        <v>0</v>
      </c>
      <c r="H67" s="18">
        <f t="shared" ref="H67:J67" si="8">AVERAGE(H59:H66)</f>
        <v>0.43734986084234029</v>
      </c>
      <c r="I67" s="18">
        <f t="shared" si="8"/>
        <v>0.5626501391576596</v>
      </c>
      <c r="J67" s="18">
        <f t="shared" si="8"/>
        <v>0</v>
      </c>
      <c r="M67" s="12"/>
      <c r="N67" s="12"/>
    </row>
    <row r="68" spans="1:14" customFormat="1" ht="15" x14ac:dyDescent="0.25">
      <c r="B68" s="20" t="s">
        <v>30</v>
      </c>
      <c r="C68" s="20"/>
      <c r="D68" s="20"/>
      <c r="E68" s="20"/>
      <c r="F68" s="20"/>
      <c r="G68" s="21">
        <f>_xlfn.STDEV.P(G59:G66)</f>
        <v>0</v>
      </c>
      <c r="H68" s="21">
        <f t="shared" ref="H68:J68" si="9">_xlfn.STDEV.P(H59:H66)</f>
        <v>0.33952768555455998</v>
      </c>
      <c r="I68" s="21">
        <f t="shared" si="9"/>
        <v>0.33952768555456014</v>
      </c>
      <c r="J68" s="21">
        <f t="shared" si="9"/>
        <v>0</v>
      </c>
    </row>
    <row r="69" spans="1:14" x14ac:dyDescent="0.2">
      <c r="A69" s="2"/>
      <c r="B69" s="9" t="s">
        <v>75</v>
      </c>
      <c r="C69" s="31" t="s">
        <v>66</v>
      </c>
      <c r="D69" s="31">
        <v>2</v>
      </c>
      <c r="E69" s="23" t="s">
        <v>32</v>
      </c>
      <c r="F69" s="24" t="s">
        <v>32</v>
      </c>
      <c r="G69" s="15">
        <v>0</v>
      </c>
      <c r="H69" s="15">
        <v>1.5296417608090583E-2</v>
      </c>
      <c r="I69" s="15">
        <v>0.98470358239190947</v>
      </c>
      <c r="J69" s="11">
        <v>0</v>
      </c>
      <c r="M69" s="12"/>
      <c r="N69" s="12"/>
    </row>
    <row r="70" spans="1:14" x14ac:dyDescent="0.2">
      <c r="A70" s="2"/>
      <c r="B70" s="9" t="s">
        <v>76</v>
      </c>
      <c r="C70" s="31" t="s">
        <v>66</v>
      </c>
      <c r="D70" s="31">
        <v>2</v>
      </c>
      <c r="E70" s="23" t="s">
        <v>32</v>
      </c>
      <c r="F70" s="24" t="s">
        <v>32</v>
      </c>
      <c r="G70" s="15">
        <v>0</v>
      </c>
      <c r="H70" s="15">
        <v>0.40686593722392406</v>
      </c>
      <c r="I70" s="15">
        <v>0.59313406277607594</v>
      </c>
      <c r="J70" s="11">
        <v>0</v>
      </c>
      <c r="M70" s="12"/>
      <c r="N70" s="12"/>
    </row>
    <row r="71" spans="1:14" x14ac:dyDescent="0.2">
      <c r="A71" s="2"/>
      <c r="B71" s="9" t="s">
        <v>77</v>
      </c>
      <c r="C71" s="31" t="s">
        <v>66</v>
      </c>
      <c r="D71" s="35">
        <v>2</v>
      </c>
      <c r="E71" s="23" t="s">
        <v>32</v>
      </c>
      <c r="F71" s="24" t="s">
        <v>32</v>
      </c>
      <c r="G71" s="15">
        <v>0</v>
      </c>
      <c r="H71" s="15">
        <v>0</v>
      </c>
      <c r="I71" s="15">
        <v>1</v>
      </c>
      <c r="J71" s="11">
        <v>0</v>
      </c>
      <c r="M71" s="12"/>
      <c r="N71" s="12"/>
    </row>
    <row r="72" spans="1:14" x14ac:dyDescent="0.2">
      <c r="A72" s="2"/>
      <c r="B72" s="9" t="s">
        <v>78</v>
      </c>
      <c r="C72" s="31" t="s">
        <v>66</v>
      </c>
      <c r="D72" s="31">
        <v>2</v>
      </c>
      <c r="E72" s="23" t="s">
        <v>32</v>
      </c>
      <c r="F72" s="24" t="s">
        <v>32</v>
      </c>
      <c r="G72" s="15">
        <v>0</v>
      </c>
      <c r="H72" s="15">
        <v>0</v>
      </c>
      <c r="I72" s="15">
        <v>1</v>
      </c>
      <c r="J72" s="11">
        <v>0</v>
      </c>
      <c r="M72" s="12"/>
      <c r="N72" s="12"/>
    </row>
    <row r="73" spans="1:14" x14ac:dyDescent="0.2">
      <c r="A73" s="2"/>
      <c r="B73" s="9" t="s">
        <v>79</v>
      </c>
      <c r="C73" s="31" t="s">
        <v>66</v>
      </c>
      <c r="D73" s="31">
        <v>2</v>
      </c>
      <c r="E73" s="23" t="s">
        <v>32</v>
      </c>
      <c r="F73" s="24" t="s">
        <v>32</v>
      </c>
      <c r="G73" s="15">
        <v>0</v>
      </c>
      <c r="H73" s="15">
        <v>0.18958613566826943</v>
      </c>
      <c r="I73" s="15">
        <v>0.81041386433173057</v>
      </c>
      <c r="J73" s="11">
        <v>0</v>
      </c>
      <c r="M73" s="12"/>
      <c r="N73" s="12"/>
    </row>
    <row r="74" spans="1:14" x14ac:dyDescent="0.2">
      <c r="A74" s="2"/>
      <c r="B74" s="9" t="s">
        <v>80</v>
      </c>
      <c r="C74" s="31" t="s">
        <v>66</v>
      </c>
      <c r="D74" s="31">
        <v>2</v>
      </c>
      <c r="E74" s="23" t="s">
        <v>32</v>
      </c>
      <c r="F74" s="24" t="s">
        <v>32</v>
      </c>
      <c r="G74" s="15">
        <v>0</v>
      </c>
      <c r="H74" s="15">
        <v>0</v>
      </c>
      <c r="I74" s="15">
        <v>1</v>
      </c>
      <c r="J74" s="11">
        <v>0</v>
      </c>
      <c r="M74" s="12"/>
      <c r="N74" s="12"/>
    </row>
    <row r="75" spans="1:14" x14ac:dyDescent="0.2">
      <c r="B75" s="9" t="s">
        <v>81</v>
      </c>
      <c r="C75" s="9" t="s">
        <v>66</v>
      </c>
      <c r="D75" s="9">
        <v>2</v>
      </c>
      <c r="E75" s="23" t="s">
        <v>32</v>
      </c>
      <c r="F75" s="24" t="s">
        <v>32</v>
      </c>
      <c r="G75" s="11">
        <v>0</v>
      </c>
      <c r="H75" s="11">
        <v>0</v>
      </c>
      <c r="I75" s="11">
        <v>1</v>
      </c>
      <c r="J75" s="11">
        <v>0</v>
      </c>
      <c r="M75" s="12"/>
      <c r="N75" s="12"/>
    </row>
    <row r="76" spans="1:14" x14ac:dyDescent="0.2">
      <c r="B76" s="9" t="s">
        <v>82</v>
      </c>
      <c r="C76" s="9" t="s">
        <v>66</v>
      </c>
      <c r="D76" s="9">
        <v>2</v>
      </c>
      <c r="E76" s="23" t="s">
        <v>32</v>
      </c>
      <c r="F76" s="24" t="s">
        <v>32</v>
      </c>
      <c r="G76" s="11">
        <v>0</v>
      </c>
      <c r="H76" s="11">
        <v>0</v>
      </c>
      <c r="I76" s="11">
        <v>1</v>
      </c>
      <c r="J76" s="11">
        <v>0</v>
      </c>
      <c r="M76" s="12"/>
      <c r="N76" s="12"/>
    </row>
    <row r="77" spans="1:14" x14ac:dyDescent="0.2">
      <c r="B77" s="9" t="s">
        <v>83</v>
      </c>
      <c r="C77" s="9" t="s">
        <v>66</v>
      </c>
      <c r="D77" s="9">
        <v>2</v>
      </c>
      <c r="E77" s="23" t="s">
        <v>32</v>
      </c>
      <c r="F77" s="24" t="s">
        <v>32</v>
      </c>
      <c r="G77" s="11">
        <v>0</v>
      </c>
      <c r="H77" s="11">
        <v>0</v>
      </c>
      <c r="I77" s="11">
        <v>1</v>
      </c>
      <c r="J77" s="11">
        <v>0</v>
      </c>
      <c r="M77" s="12"/>
      <c r="N77" s="12"/>
    </row>
    <row r="78" spans="1:14" x14ac:dyDescent="0.2">
      <c r="B78" s="9" t="s">
        <v>84</v>
      </c>
      <c r="C78" s="9" t="s">
        <v>66</v>
      </c>
      <c r="D78" s="9">
        <v>2</v>
      </c>
      <c r="E78" s="23" t="s">
        <v>32</v>
      </c>
      <c r="F78" s="24" t="s">
        <v>32</v>
      </c>
      <c r="G78" s="11">
        <v>0</v>
      </c>
      <c r="H78" s="11">
        <v>0</v>
      </c>
      <c r="I78" s="11">
        <v>1</v>
      </c>
      <c r="J78" s="11">
        <v>0</v>
      </c>
      <c r="M78" s="12"/>
      <c r="N78" s="12"/>
    </row>
    <row r="79" spans="1:14" x14ac:dyDescent="0.2">
      <c r="B79" s="9" t="s">
        <v>85</v>
      </c>
      <c r="C79" s="9" t="s">
        <v>66</v>
      </c>
      <c r="D79" s="9">
        <v>2</v>
      </c>
      <c r="E79" s="23" t="s">
        <v>32</v>
      </c>
      <c r="F79" s="24" t="s">
        <v>32</v>
      </c>
      <c r="G79" s="11">
        <v>0</v>
      </c>
      <c r="H79" s="11">
        <v>0</v>
      </c>
      <c r="I79" s="11">
        <v>1</v>
      </c>
      <c r="J79" s="11">
        <v>0</v>
      </c>
      <c r="M79" s="12"/>
      <c r="N79" s="12"/>
    </row>
    <row r="80" spans="1:14" x14ac:dyDescent="0.2">
      <c r="A80" s="2"/>
      <c r="B80" s="14" t="s">
        <v>86</v>
      </c>
      <c r="C80" s="14" t="s">
        <v>66</v>
      </c>
      <c r="D80" s="14">
        <v>2</v>
      </c>
      <c r="E80" s="33" t="s">
        <v>32</v>
      </c>
      <c r="F80" s="34" t="s">
        <v>32</v>
      </c>
      <c r="G80" s="15">
        <v>0</v>
      </c>
      <c r="H80" s="15">
        <v>0</v>
      </c>
      <c r="I80" s="15">
        <v>1</v>
      </c>
      <c r="J80" s="15">
        <v>0</v>
      </c>
      <c r="M80" s="12"/>
      <c r="N80" s="12"/>
    </row>
    <row r="81" spans="1:14" ht="15" x14ac:dyDescent="0.25">
      <c r="A81" s="2"/>
      <c r="B81" s="16" t="s">
        <v>29</v>
      </c>
      <c r="C81" s="14"/>
      <c r="D81" s="14"/>
      <c r="E81" s="33"/>
      <c r="F81" s="34"/>
      <c r="G81" s="18">
        <f>AVERAGE(G69:G80)</f>
        <v>0</v>
      </c>
      <c r="H81" s="18">
        <f t="shared" ref="H81:J81" si="10">AVERAGE(H69:H80)</f>
        <v>5.0979040875023675E-2</v>
      </c>
      <c r="I81" s="18">
        <f t="shared" si="10"/>
        <v>0.9490209591249763</v>
      </c>
      <c r="J81" s="18">
        <f t="shared" si="10"/>
        <v>0</v>
      </c>
      <c r="M81" s="12"/>
      <c r="N81" s="12"/>
    </row>
    <row r="82" spans="1:14" ht="15.75" thickBot="1" x14ac:dyDescent="0.3">
      <c r="A82" s="2"/>
      <c r="B82" s="16" t="s">
        <v>87</v>
      </c>
      <c r="C82" s="14"/>
      <c r="D82" s="14"/>
      <c r="E82" s="33"/>
      <c r="F82" s="34"/>
      <c r="G82" s="18">
        <f>_xlfn.STDEV.P(G69:G80)</f>
        <v>0</v>
      </c>
      <c r="H82" s="18">
        <f t="shared" ref="H82:J82" si="11">_xlfn.STDEV.P(H69:H80)</f>
        <v>0.11920934764799371</v>
      </c>
      <c r="I82" s="18">
        <f t="shared" si="11"/>
        <v>0.11920934764799385</v>
      </c>
      <c r="J82" s="18">
        <f t="shared" si="11"/>
        <v>0</v>
      </c>
      <c r="M82" s="12"/>
      <c r="N82" s="12"/>
    </row>
    <row r="83" spans="1:14" ht="15" thickTop="1" x14ac:dyDescent="0.2">
      <c r="A83" s="41" t="s">
        <v>88</v>
      </c>
      <c r="B83" s="42"/>
      <c r="C83" s="42"/>
      <c r="D83" s="42"/>
      <c r="E83" s="42"/>
      <c r="F83" s="42"/>
      <c r="G83" s="42"/>
      <c r="H83" s="42"/>
      <c r="I83" s="42"/>
      <c r="J83" s="42"/>
    </row>
    <row r="84" spans="1:14" x14ac:dyDescent="0.2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4" ht="13.15" customHeight="1" x14ac:dyDescent="0.2">
      <c r="A85" s="43"/>
      <c r="B85" s="43"/>
      <c r="C85" s="43"/>
      <c r="D85" s="43"/>
      <c r="E85" s="43"/>
      <c r="F85" s="43"/>
      <c r="G85" s="43"/>
      <c r="H85" s="43"/>
      <c r="I85" s="43"/>
      <c r="J85" s="43"/>
    </row>
  </sheetData>
  <mergeCells count="5">
    <mergeCell ref="A1:J2"/>
    <mergeCell ref="A7:A11"/>
    <mergeCell ref="A37:A44"/>
    <mergeCell ref="A61:A66"/>
    <mergeCell ref="A83:J8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EA 4-1 Raman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</dc:creator>
  <cp:lastModifiedBy>Mitchell Kerr</cp:lastModifiedBy>
  <dcterms:created xsi:type="dcterms:W3CDTF">2019-09-05T00:58:38Z</dcterms:created>
  <dcterms:modified xsi:type="dcterms:W3CDTF">2020-01-28T18:33:54Z</dcterms:modified>
</cp:coreProperties>
</file>