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8238780\OneDrive - Saint Marys University\Academic Documents\PHD DOCUMENTS\THESIS DOCUMENTS\FINAL THESIS FILES\EA Tables and Figs\Chapter 3\"/>
    </mc:Choice>
  </mc:AlternateContent>
  <xr:revisionPtr revIDLastSave="2" documentId="13_ncr:1_{D9A2FE57-B4B8-4312-A0CD-FB3DC3E1D53E}" xr6:coauthVersionLast="36" xr6:coauthVersionMax="36" xr10:uidLastSave="{327CA201-8FE5-455D-9F98-C1338A63189F}"/>
  <bookViews>
    <workbookView xWindow="0" yWindow="0" windowWidth="28800" windowHeight="12225" xr2:uid="{21ECB728-5391-467E-9704-95F4357470CB}"/>
  </bookViews>
  <sheets>
    <sheet name="Table EA 3-3 FI LA-ICP-MS" sheetId="1" r:id="rId1"/>
  </sheets>
  <externalReferences>
    <externalReference r:id="rId2"/>
    <externalReference r:id="rId3"/>
  </externalReferences>
  <definedNames>
    <definedName name="shift">[1]Data_Shifted!$I$1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C5" i="1"/>
  <c r="AD5" i="1"/>
  <c r="AE5" i="1"/>
  <c r="AB6" i="1"/>
  <c r="AC6" i="1"/>
  <c r="AD6" i="1"/>
  <c r="AE6" i="1"/>
  <c r="AC7" i="1"/>
  <c r="AD7" i="1"/>
  <c r="AE7" i="1"/>
  <c r="AB8" i="1"/>
  <c r="AC8" i="1"/>
  <c r="AD8" i="1"/>
  <c r="AE8" i="1"/>
  <c r="AB9" i="1"/>
  <c r="AC9" i="1"/>
  <c r="AD9" i="1"/>
  <c r="AE9" i="1"/>
  <c r="AB10" i="1"/>
  <c r="AC10" i="1"/>
  <c r="AD10" i="1"/>
  <c r="AE10" i="1"/>
  <c r="AD11" i="1"/>
  <c r="AE11" i="1"/>
  <c r="AB12" i="1"/>
  <c r="AC12" i="1"/>
  <c r="AD12" i="1"/>
  <c r="AE12" i="1"/>
  <c r="AB13" i="1"/>
  <c r="AC13" i="1"/>
  <c r="AD13" i="1"/>
  <c r="AE13" i="1"/>
  <c r="AB14" i="1"/>
  <c r="AC14" i="1"/>
  <c r="AD14" i="1"/>
  <c r="AE14" i="1"/>
  <c r="AD15" i="1"/>
  <c r="AE15" i="1"/>
  <c r="AB16" i="1"/>
  <c r="AC16" i="1"/>
  <c r="AD16" i="1"/>
  <c r="AE16" i="1"/>
  <c r="AB17" i="1"/>
  <c r="AC17" i="1"/>
  <c r="AD17" i="1"/>
  <c r="AE17" i="1"/>
  <c r="AB18" i="1"/>
  <c r="AC18" i="1"/>
  <c r="AD18" i="1"/>
  <c r="AE18" i="1"/>
  <c r="AB19" i="1"/>
  <c r="AC19" i="1"/>
  <c r="AD19" i="1"/>
  <c r="AE19" i="1"/>
  <c r="AB20" i="1"/>
  <c r="AC20" i="1"/>
  <c r="AD20" i="1"/>
  <c r="AE20" i="1"/>
  <c r="AB21" i="1"/>
  <c r="AC21" i="1"/>
  <c r="AD21" i="1"/>
  <c r="AE21" i="1"/>
  <c r="AB22" i="1"/>
  <c r="AC22" i="1"/>
  <c r="AD22" i="1"/>
  <c r="AE22" i="1"/>
  <c r="AB23" i="1"/>
  <c r="AC23" i="1"/>
  <c r="AD23" i="1"/>
  <c r="AE23" i="1"/>
  <c r="AB24" i="1"/>
  <c r="AC24" i="1"/>
  <c r="AD24" i="1"/>
  <c r="AE24" i="1"/>
  <c r="AC25" i="1"/>
  <c r="AD25" i="1"/>
  <c r="AE25" i="1"/>
  <c r="AB26" i="1"/>
  <c r="AC26" i="1"/>
  <c r="AD26" i="1"/>
  <c r="AE26" i="1"/>
  <c r="AB27" i="1"/>
  <c r="AC27" i="1"/>
  <c r="AD27" i="1"/>
  <c r="AE27" i="1"/>
  <c r="AD28" i="1"/>
  <c r="AE28" i="1"/>
  <c r="AD29" i="1"/>
  <c r="AE29" i="1"/>
  <c r="AC30" i="1"/>
  <c r="AD30" i="1"/>
  <c r="AE30" i="1"/>
  <c r="AB31" i="1"/>
  <c r="AC31" i="1"/>
  <c r="AD31" i="1"/>
  <c r="AE31" i="1"/>
  <c r="AD32" i="1"/>
  <c r="AE32" i="1"/>
  <c r="AB33" i="1"/>
  <c r="AC33" i="1"/>
  <c r="AD33" i="1"/>
  <c r="AE33" i="1"/>
  <c r="AD34" i="1"/>
  <c r="AE34" i="1"/>
  <c r="AC35" i="1"/>
  <c r="AD35" i="1"/>
  <c r="AE35" i="1"/>
  <c r="AB36" i="1"/>
  <c r="AC36" i="1"/>
  <c r="AD36" i="1"/>
  <c r="AE36" i="1"/>
  <c r="AC37" i="1"/>
  <c r="AD37" i="1"/>
  <c r="AE37" i="1"/>
  <c r="AB38" i="1"/>
  <c r="AC38" i="1"/>
  <c r="AD38" i="1"/>
  <c r="AE38" i="1"/>
  <c r="AB39" i="1"/>
  <c r="AC39" i="1"/>
  <c r="AD39" i="1"/>
  <c r="AE39" i="1"/>
  <c r="AB40" i="1"/>
  <c r="AC40" i="1"/>
  <c r="AD40" i="1"/>
  <c r="AE40" i="1"/>
  <c r="AC41" i="1"/>
  <c r="AD41" i="1"/>
  <c r="AE41" i="1"/>
  <c r="AB42" i="1"/>
  <c r="AC42" i="1"/>
  <c r="AD42" i="1"/>
  <c r="AE42" i="1"/>
  <c r="AB43" i="1"/>
  <c r="AC43" i="1"/>
  <c r="AD43" i="1"/>
  <c r="AE43" i="1"/>
  <c r="AB44" i="1"/>
  <c r="AC44" i="1"/>
  <c r="AD44" i="1"/>
  <c r="AE44" i="1"/>
  <c r="AB45" i="1"/>
  <c r="AC45" i="1"/>
  <c r="AD45" i="1"/>
  <c r="AE45" i="1"/>
  <c r="AB46" i="1"/>
  <c r="AC46" i="1"/>
  <c r="AD46" i="1"/>
  <c r="AE46" i="1"/>
  <c r="AB47" i="1"/>
  <c r="AC47" i="1"/>
  <c r="AD47" i="1"/>
  <c r="AE47" i="1"/>
  <c r="AB48" i="1"/>
  <c r="AC48" i="1"/>
  <c r="AD48" i="1"/>
  <c r="AE48" i="1"/>
  <c r="AB49" i="1"/>
  <c r="AC49" i="1"/>
  <c r="AD49" i="1"/>
  <c r="AE49" i="1"/>
  <c r="AD50" i="1"/>
  <c r="AE50" i="1"/>
  <c r="AB51" i="1"/>
  <c r="AC51" i="1"/>
  <c r="AD51" i="1"/>
  <c r="AE51" i="1"/>
  <c r="AB52" i="1"/>
  <c r="AC52" i="1"/>
  <c r="AD52" i="1"/>
  <c r="AE52" i="1"/>
  <c r="AB53" i="1"/>
  <c r="AC53" i="1"/>
  <c r="AD53" i="1"/>
  <c r="AE53" i="1"/>
  <c r="AB54" i="1"/>
  <c r="AC54" i="1"/>
  <c r="AD54" i="1"/>
  <c r="AE54" i="1"/>
  <c r="AB55" i="1"/>
  <c r="AC55" i="1"/>
  <c r="AD55" i="1"/>
  <c r="AE55" i="1"/>
  <c r="AB56" i="1"/>
  <c r="AC56" i="1"/>
  <c r="AD56" i="1"/>
  <c r="AE56" i="1"/>
  <c r="AB57" i="1"/>
  <c r="AC57" i="1"/>
  <c r="AD57" i="1"/>
  <c r="AE57" i="1"/>
  <c r="AB58" i="1"/>
  <c r="AC58" i="1"/>
  <c r="AD58" i="1"/>
  <c r="AB59" i="1"/>
  <c r="AC59" i="1"/>
  <c r="AD59" i="1"/>
  <c r="AB60" i="1"/>
  <c r="AC60" i="1"/>
  <c r="AD60" i="1"/>
  <c r="AB61" i="1"/>
  <c r="AC61" i="1"/>
  <c r="AD61" i="1"/>
  <c r="AB62" i="1"/>
  <c r="AD62" i="1"/>
  <c r="AE62" i="1"/>
  <c r="AB63" i="1"/>
  <c r="AC63" i="1"/>
  <c r="AD63" i="1"/>
  <c r="AE63" i="1"/>
  <c r="AB64" i="1"/>
  <c r="AC64" i="1"/>
  <c r="AD64" i="1"/>
  <c r="AE64" i="1"/>
  <c r="AB65" i="1"/>
  <c r="AD65" i="1"/>
  <c r="AE65" i="1"/>
  <c r="AB66" i="1"/>
  <c r="AC66" i="1"/>
  <c r="AD66" i="1"/>
  <c r="AE66" i="1"/>
  <c r="AB67" i="1"/>
  <c r="AC67" i="1"/>
  <c r="AD67" i="1"/>
  <c r="AD68" i="1"/>
  <c r="AE68" i="1"/>
  <c r="AC69" i="1"/>
  <c r="AB70" i="1"/>
  <c r="AC70" i="1"/>
  <c r="AD70" i="1"/>
  <c r="AE70" i="1"/>
  <c r="AD71" i="1"/>
  <c r="AE71" i="1"/>
  <c r="AB72" i="1"/>
  <c r="AC72" i="1"/>
  <c r="AD72" i="1"/>
  <c r="AD73" i="1"/>
  <c r="AE73" i="1"/>
  <c r="AB74" i="1"/>
  <c r="AC74" i="1"/>
  <c r="AD74" i="1"/>
  <c r="AE74" i="1"/>
  <c r="AB75" i="1"/>
  <c r="AC75" i="1"/>
  <c r="AD75" i="1"/>
  <c r="AE75" i="1"/>
  <c r="AB76" i="1"/>
  <c r="AD76" i="1"/>
  <c r="AE76" i="1"/>
  <c r="AB77" i="1"/>
  <c r="AD77" i="1"/>
  <c r="AE77" i="1"/>
  <c r="AB78" i="1"/>
  <c r="AD78" i="1"/>
  <c r="AE78" i="1"/>
  <c r="AD79" i="1"/>
  <c r="AE79" i="1"/>
  <c r="AB80" i="1"/>
  <c r="AD80" i="1"/>
  <c r="AE80" i="1"/>
  <c r="AB81" i="1"/>
  <c r="AC81" i="1"/>
  <c r="AD81" i="1"/>
  <c r="AE81" i="1"/>
  <c r="AB82" i="1"/>
  <c r="AC82" i="1"/>
  <c r="AD82" i="1"/>
  <c r="AE82" i="1"/>
  <c r="AB83" i="1"/>
  <c r="AD83" i="1"/>
  <c r="AE83" i="1"/>
  <c r="AB84" i="1"/>
  <c r="AC84" i="1"/>
  <c r="AD84" i="1"/>
  <c r="AE84" i="1"/>
  <c r="AB85" i="1"/>
  <c r="AD85" i="1"/>
  <c r="AE85" i="1"/>
  <c r="AB86" i="1"/>
  <c r="AD86" i="1"/>
  <c r="AE86" i="1"/>
  <c r="AB87" i="1"/>
  <c r="AD87" i="1"/>
  <c r="AE87" i="1"/>
  <c r="AB88" i="1"/>
  <c r="AC88" i="1"/>
  <c r="AD88" i="1"/>
  <c r="AE88" i="1"/>
  <c r="AB89" i="1"/>
  <c r="AC89" i="1"/>
  <c r="AD89" i="1"/>
  <c r="AE89" i="1"/>
  <c r="AB90" i="1"/>
  <c r="AC90" i="1"/>
  <c r="AD90" i="1"/>
  <c r="AE90" i="1"/>
  <c r="AB91" i="1"/>
  <c r="AC91" i="1"/>
  <c r="AD91" i="1"/>
  <c r="AE91" i="1"/>
  <c r="AC92" i="1"/>
  <c r="AD92" i="1"/>
  <c r="AE92" i="1"/>
  <c r="AB93" i="1"/>
  <c r="AC93" i="1"/>
  <c r="AD93" i="1"/>
  <c r="AE93" i="1"/>
  <c r="AB94" i="1"/>
  <c r="AC94" i="1"/>
  <c r="AD94" i="1"/>
  <c r="AE94" i="1"/>
  <c r="AB95" i="1"/>
  <c r="AC95" i="1"/>
  <c r="AD95" i="1"/>
  <c r="AE95" i="1"/>
  <c r="AB96" i="1"/>
  <c r="AC96" i="1"/>
  <c r="AD96" i="1"/>
  <c r="AE96" i="1"/>
  <c r="AB97" i="1"/>
  <c r="AC97" i="1"/>
  <c r="AE97" i="1"/>
  <c r="AB98" i="1"/>
  <c r="AC98" i="1"/>
  <c r="AE98" i="1"/>
  <c r="AB99" i="1"/>
  <c r="AC99" i="1"/>
  <c r="AD99" i="1"/>
  <c r="AE99" i="1"/>
  <c r="AB100" i="1"/>
  <c r="AC100" i="1"/>
  <c r="AD100" i="1"/>
  <c r="AE100" i="1"/>
  <c r="AB101" i="1"/>
  <c r="AC101" i="1"/>
  <c r="AD101" i="1"/>
  <c r="AE101" i="1"/>
  <c r="AB102" i="1"/>
  <c r="AC102" i="1"/>
  <c r="AD102" i="1"/>
  <c r="AE102" i="1"/>
  <c r="AB103" i="1"/>
  <c r="AC103" i="1"/>
  <c r="AD103" i="1"/>
  <c r="AE103" i="1"/>
  <c r="AB104" i="1"/>
  <c r="AC104" i="1"/>
  <c r="AD104" i="1"/>
  <c r="AE104" i="1"/>
  <c r="AB105" i="1"/>
  <c r="AC105" i="1"/>
  <c r="AD105" i="1"/>
  <c r="AE105" i="1"/>
  <c r="AC106" i="1"/>
  <c r="AD106" i="1"/>
  <c r="AE106" i="1"/>
  <c r="AB107" i="1"/>
  <c r="AC107" i="1"/>
  <c r="AD107" i="1"/>
  <c r="AE107" i="1"/>
  <c r="AB108" i="1"/>
  <c r="AC108" i="1"/>
  <c r="AD108" i="1"/>
  <c r="AE108" i="1"/>
  <c r="AC109" i="1"/>
  <c r="AD109" i="1"/>
  <c r="AE109" i="1"/>
  <c r="AD110" i="1"/>
  <c r="AE110" i="1"/>
  <c r="AB111" i="1"/>
  <c r="AC111" i="1"/>
  <c r="AD111" i="1"/>
  <c r="AE111" i="1"/>
  <c r="AB112" i="1"/>
  <c r="AC112" i="1"/>
  <c r="AD112" i="1"/>
  <c r="AE112" i="1"/>
  <c r="AB113" i="1"/>
  <c r="AC113" i="1"/>
  <c r="AD113" i="1"/>
  <c r="AE113" i="1"/>
  <c r="AB114" i="1"/>
  <c r="AC114" i="1"/>
  <c r="AD114" i="1"/>
  <c r="AE114" i="1"/>
  <c r="AC115" i="1"/>
  <c r="AD115" i="1"/>
  <c r="AE115" i="1"/>
  <c r="AB116" i="1"/>
  <c r="AC116" i="1"/>
  <c r="AD116" i="1"/>
  <c r="AE116" i="1"/>
  <c r="AB117" i="1"/>
  <c r="AC117" i="1"/>
  <c r="AD117" i="1"/>
  <c r="AE117" i="1"/>
  <c r="AB118" i="1"/>
  <c r="AC118" i="1"/>
  <c r="AD118" i="1"/>
  <c r="AE118" i="1"/>
  <c r="AB119" i="1"/>
  <c r="AC119" i="1"/>
  <c r="AD119" i="1"/>
  <c r="AE119" i="1"/>
  <c r="AB120" i="1"/>
  <c r="AC120" i="1"/>
  <c r="AD120" i="1"/>
  <c r="AE120" i="1"/>
  <c r="AB121" i="1"/>
  <c r="AC121" i="1"/>
  <c r="AD121" i="1"/>
  <c r="AE121" i="1"/>
  <c r="AB122" i="1"/>
  <c r="AC122" i="1"/>
  <c r="AD122" i="1"/>
  <c r="AE122" i="1"/>
  <c r="AB123" i="1"/>
  <c r="AC123" i="1"/>
  <c r="AD123" i="1"/>
  <c r="AE123" i="1"/>
  <c r="AE4" i="1"/>
  <c r="AD4" i="1"/>
  <c r="AC4" i="1"/>
  <c r="AB4" i="1"/>
  <c r="AA123" i="1" l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</calcChain>
</file>

<file path=xl/sharedStrings.xml><?xml version="1.0" encoding="utf-8"?>
<sst xmlns="http://schemas.openxmlformats.org/spreadsheetml/2006/main" count="1145" uniqueCount="766">
  <si>
    <t>File name</t>
  </si>
  <si>
    <t xml:space="preserve">Sample </t>
  </si>
  <si>
    <t>Saddle</t>
  </si>
  <si>
    <t xml:space="preserve">FI type </t>
  </si>
  <si>
    <t>FI or FIA #</t>
  </si>
  <si>
    <t>Cross-sectional area</t>
  </si>
  <si>
    <t>B</t>
  </si>
  <si>
    <t>Na</t>
  </si>
  <si>
    <t>Mg</t>
  </si>
  <si>
    <t>S</t>
  </si>
  <si>
    <t>K</t>
  </si>
  <si>
    <t>Ca</t>
  </si>
  <si>
    <t>Fe</t>
  </si>
  <si>
    <t>Cu</t>
  </si>
  <si>
    <t>Zn</t>
  </si>
  <si>
    <t>As</t>
  </si>
  <si>
    <t>Rb</t>
  </si>
  <si>
    <t>Sr</t>
  </si>
  <si>
    <t>Mo</t>
  </si>
  <si>
    <t>Ag</t>
  </si>
  <si>
    <t>Sb</t>
  </si>
  <si>
    <t>Cs</t>
  </si>
  <si>
    <t>W</t>
  </si>
  <si>
    <t>Au</t>
  </si>
  <si>
    <t>Pb</t>
  </si>
  <si>
    <t>Bi</t>
  </si>
  <si>
    <t>Counts (cps/ppm)</t>
  </si>
  <si>
    <t xml:space="preserve">Block </t>
  </si>
  <si>
    <t>(μm2)</t>
  </si>
  <si>
    <t>(ppm)</t>
  </si>
  <si>
    <t>2018_08_20a18.csv</t>
  </si>
  <si>
    <t>DUFF6-1-1</t>
  </si>
  <si>
    <t>1a</t>
  </si>
  <si>
    <t>&lt;77.3</t>
  </si>
  <si>
    <t>&lt;3.56</t>
  </si>
  <si>
    <t>&lt;0.0262</t>
  </si>
  <si>
    <t>&lt;0.00448</t>
  </si>
  <si>
    <t>2018_08_20a30.csv</t>
  </si>
  <si>
    <t>2018_08_20a34.csv</t>
  </si>
  <si>
    <t>&lt;610</t>
  </si>
  <si>
    <t>&lt;30</t>
  </si>
  <si>
    <t>&lt;1.77</t>
  </si>
  <si>
    <t>&lt;0.363</t>
  </si>
  <si>
    <t>&lt;0.213</t>
  </si>
  <si>
    <t>&lt;0.113</t>
  </si>
  <si>
    <t>2018_08_20a36.csv</t>
  </si>
  <si>
    <t>&lt;1.85</t>
  </si>
  <si>
    <t>&lt;9.2</t>
  </si>
  <si>
    <t>&lt;0.382</t>
  </si>
  <si>
    <t>&lt;0.0671</t>
  </si>
  <si>
    <t>&lt;0.0607</t>
  </si>
  <si>
    <t>&lt;0.0335</t>
  </si>
  <si>
    <t>2018_08_20a38.csv</t>
  </si>
  <si>
    <t>&lt;122</t>
  </si>
  <si>
    <t>&lt;0.336</t>
  </si>
  <si>
    <t>&lt;0.448</t>
  </si>
  <si>
    <t>&lt;0.0352</t>
  </si>
  <si>
    <t>&lt;0.0475</t>
  </si>
  <si>
    <t>&lt;0.0213</t>
  </si>
  <si>
    <t>2018_08_20a39.csv</t>
  </si>
  <si>
    <t>&lt;0.00963</t>
  </si>
  <si>
    <t>2018_08_20a40.csv</t>
  </si>
  <si>
    <t>&lt;55.7</t>
  </si>
  <si>
    <t>&lt;0.0733</t>
  </si>
  <si>
    <t>&lt;0.0198</t>
  </si>
  <si>
    <t>&lt;0.00939</t>
  </si>
  <si>
    <t>2018_08_20a44.csv</t>
  </si>
  <si>
    <t>&lt;4.86</t>
  </si>
  <si>
    <t>&lt;413</t>
  </si>
  <si>
    <t>&lt;19</t>
  </si>
  <si>
    <t>&lt;1.19</t>
  </si>
  <si>
    <t>&lt;0.24</t>
  </si>
  <si>
    <t>&lt;0.132</t>
  </si>
  <si>
    <t>&lt;0.0611</t>
  </si>
  <si>
    <t>2018_08_20a62.csv</t>
  </si>
  <si>
    <t>&lt;77.8</t>
  </si>
  <si>
    <t>&lt;3.58</t>
  </si>
  <si>
    <t>&lt;0.125</t>
  </si>
  <si>
    <t>&lt;0.351</t>
  </si>
  <si>
    <t>&lt;0.0929</t>
  </si>
  <si>
    <t>&lt;0.0235</t>
  </si>
  <si>
    <t>&lt;0.0127</t>
  </si>
  <si>
    <t>2018_08_20a65.csv</t>
  </si>
  <si>
    <t>&lt;205</t>
  </si>
  <si>
    <t>&lt;9.61</t>
  </si>
  <si>
    <t>&lt;0.483</t>
  </si>
  <si>
    <t>&lt;0.851</t>
  </si>
  <si>
    <t>&lt;0.157</t>
  </si>
  <si>
    <t>&lt;0.0527</t>
  </si>
  <si>
    <t>&lt;0.0126</t>
  </si>
  <si>
    <t>&lt;0.0455</t>
  </si>
  <si>
    <t>2018_08_20a70.csv</t>
  </si>
  <si>
    <t>&lt;71.1</t>
  </si>
  <si>
    <t>&lt;3.54</t>
  </si>
  <si>
    <t>&lt;0.173</t>
  </si>
  <si>
    <t>&lt;0.0764</t>
  </si>
  <si>
    <t>2018_08_20a73.csv</t>
  </si>
  <si>
    <t>&lt;99.5</t>
  </si>
  <si>
    <t>&lt;15.3</t>
  </si>
  <si>
    <t>&lt;0.473</t>
  </si>
  <si>
    <t>&lt;0.105</t>
  </si>
  <si>
    <t>&lt;0.115</t>
  </si>
  <si>
    <t>&lt;0.0497</t>
  </si>
  <si>
    <t>2018_08_21a05.csv</t>
  </si>
  <si>
    <t>DUFF6-1-2(2)</t>
  </si>
  <si>
    <t>&lt;430</t>
  </si>
  <si>
    <t>&lt;1.74</t>
  </si>
  <si>
    <t>&lt;0.309</t>
  </si>
  <si>
    <t>&lt;0.161</t>
  </si>
  <si>
    <t>&lt;0.152</t>
  </si>
  <si>
    <t>2018_08_21a07.csv</t>
  </si>
  <si>
    <t>&lt;0.131</t>
  </si>
  <si>
    <t>&lt;0.0528</t>
  </si>
  <si>
    <t>&lt;0.026</t>
  </si>
  <si>
    <t>2018_08_21a08.csv</t>
  </si>
  <si>
    <t>&lt;272</t>
  </si>
  <si>
    <t>&lt;0.608</t>
  </si>
  <si>
    <t>&lt;0.104</t>
  </si>
  <si>
    <t>&lt;0.0407</t>
  </si>
  <si>
    <t>2018_08_21a09.csv</t>
  </si>
  <si>
    <t>&lt;229</t>
  </si>
  <si>
    <t>&lt;0.0424</t>
  </si>
  <si>
    <t>2018_08_21a10.csv</t>
  </si>
  <si>
    <t>&lt;0.00941</t>
  </si>
  <si>
    <t>&lt;0.0133</t>
  </si>
  <si>
    <t>&lt;0.00534</t>
  </si>
  <si>
    <t>2018_08_21a11.csv</t>
  </si>
  <si>
    <t>&lt;446</t>
  </si>
  <si>
    <t>&lt;20.5</t>
  </si>
  <si>
    <t>&lt;0.87</t>
  </si>
  <si>
    <t>&lt;1.79</t>
  </si>
  <si>
    <t>&lt;0.432</t>
  </si>
  <si>
    <t>&lt;0.12</t>
  </si>
  <si>
    <t>2018_08_21a12.csv</t>
  </si>
  <si>
    <t>&lt;230</t>
  </si>
  <si>
    <t>&lt;0.805</t>
  </si>
  <si>
    <t>&lt;0.212</t>
  </si>
  <si>
    <t>&lt;0.0726</t>
  </si>
  <si>
    <t>&lt;0.0721</t>
  </si>
  <si>
    <t>&lt;0.0331</t>
  </si>
  <si>
    <t>2018_08_21a13.csv</t>
  </si>
  <si>
    <t>&lt;316</t>
  </si>
  <si>
    <t>&lt;14</t>
  </si>
  <si>
    <t>&lt;0.69</t>
  </si>
  <si>
    <t>&lt;0.304</t>
  </si>
  <si>
    <t>&lt;0.0961</t>
  </si>
  <si>
    <t>&lt;0.108</t>
  </si>
  <si>
    <t>&lt;0.048</t>
  </si>
  <si>
    <t>2018_08_21a15.csv</t>
  </si>
  <si>
    <t>&lt;348</t>
  </si>
  <si>
    <t>&lt;15.1</t>
  </si>
  <si>
    <t>&lt;0.759</t>
  </si>
  <si>
    <t>&lt;1.16</t>
  </si>
  <si>
    <t>&lt;0.0942</t>
  </si>
  <si>
    <t>&lt;0.02</t>
  </si>
  <si>
    <t>&lt;0.0893</t>
  </si>
  <si>
    <t>&lt;0.0576</t>
  </si>
  <si>
    <t>2018_08_21a16.csv</t>
  </si>
  <si>
    <t>&lt;3.59</t>
  </si>
  <si>
    <t>&lt;483</t>
  </si>
  <si>
    <t>&lt;20.6</t>
  </si>
  <si>
    <t>&lt;0.94</t>
  </si>
  <si>
    <t>&lt;1.87</t>
  </si>
  <si>
    <t>&lt;0.314</t>
  </si>
  <si>
    <t>&lt;0.021</t>
  </si>
  <si>
    <t>&lt;0.114</t>
  </si>
  <si>
    <t>&lt;0.0711</t>
  </si>
  <si>
    <t>2018_08_21a17.csv</t>
  </si>
  <si>
    <t>&lt;319</t>
  </si>
  <si>
    <t>&lt;0.794</t>
  </si>
  <si>
    <t>&lt;1.46</t>
  </si>
  <si>
    <t>&lt;0.214</t>
  </si>
  <si>
    <t>&lt;0.0836</t>
  </si>
  <si>
    <t>&lt;0.0468</t>
  </si>
  <si>
    <t>2018_08_21a19.csv</t>
  </si>
  <si>
    <t>&lt;283</t>
  </si>
  <si>
    <t>&lt;0.573</t>
  </si>
  <si>
    <t>&lt;1.21</t>
  </si>
  <si>
    <t>&lt;0.00842</t>
  </si>
  <si>
    <t>&lt;0.0962</t>
  </si>
  <si>
    <t>&lt;0.0313</t>
  </si>
  <si>
    <t>2018_08_21a20.csv</t>
  </si>
  <si>
    <t>&lt;6.91</t>
  </si>
  <si>
    <t>&lt;196</t>
  </si>
  <si>
    <t>&lt;1.36</t>
  </si>
  <si>
    <t>&lt;2.7</t>
  </si>
  <si>
    <t>&lt;0.51</t>
  </si>
  <si>
    <t>&lt;0.617</t>
  </si>
  <si>
    <t>&lt;0.176</t>
  </si>
  <si>
    <t>&lt;0.0353</t>
  </si>
  <si>
    <t>&lt;0.209</t>
  </si>
  <si>
    <t>&lt;0.09</t>
  </si>
  <si>
    <t>2018_08_21a21.csv</t>
  </si>
  <si>
    <t>&lt;8.43</t>
  </si>
  <si>
    <t>&lt;809</t>
  </si>
  <si>
    <t>&lt;238</t>
  </si>
  <si>
    <t>&lt;34.9</t>
  </si>
  <si>
    <t>&lt;1.56</t>
  </si>
  <si>
    <t>&lt;2.65</t>
  </si>
  <si>
    <t>&lt;0.614</t>
  </si>
  <si>
    <t>&lt;0.279</t>
  </si>
  <si>
    <t>&lt;0.277</t>
  </si>
  <si>
    <t>&lt;0.0464</t>
  </si>
  <si>
    <t>&lt;0.307</t>
  </si>
  <si>
    <t>&lt;0.123</t>
  </si>
  <si>
    <t>2018_08_21a22.csv</t>
  </si>
  <si>
    <t>&lt;3.8</t>
  </si>
  <si>
    <t>&lt;382</t>
  </si>
  <si>
    <t>&lt;16.8</t>
  </si>
  <si>
    <t>&lt;0.944</t>
  </si>
  <si>
    <t>&lt;1.37</t>
  </si>
  <si>
    <t>&lt;0.356</t>
  </si>
  <si>
    <t>&lt;0.116</t>
  </si>
  <si>
    <t>&lt;0.0593</t>
  </si>
  <si>
    <t>&lt;0.0552</t>
  </si>
  <si>
    <t>2018_08_21a23.csv</t>
  </si>
  <si>
    <t>&lt;113</t>
  </si>
  <si>
    <t>&lt;0.241</t>
  </si>
  <si>
    <t>&lt;0.0324</t>
  </si>
  <si>
    <t>&lt;0.0261</t>
  </si>
  <si>
    <t>2018_08_21a24.csv</t>
  </si>
  <si>
    <t>&lt;5.89</t>
  </si>
  <si>
    <t>&lt;165</t>
  </si>
  <si>
    <t>&lt;24.9</t>
  </si>
  <si>
    <t>&lt;1.54</t>
  </si>
  <si>
    <t>&lt;2.4</t>
  </si>
  <si>
    <t>&lt;0.456</t>
  </si>
  <si>
    <t>&lt;0.182</t>
  </si>
  <si>
    <t>&lt;0.16</t>
  </si>
  <si>
    <t>&lt;0.0412</t>
  </si>
  <si>
    <t>&lt;0.0828</t>
  </si>
  <si>
    <t>2018_08_21a29.csv</t>
  </si>
  <si>
    <t>&lt;571</t>
  </si>
  <si>
    <t>&lt;1.51</t>
  </si>
  <si>
    <t>&lt;2.32</t>
  </si>
  <si>
    <t>&lt;0.231</t>
  </si>
  <si>
    <t>&lt;0.036</t>
  </si>
  <si>
    <t>&lt;0.174</t>
  </si>
  <si>
    <t>&lt;0.103</t>
  </si>
  <si>
    <t>2018_08_21a31.csv</t>
  </si>
  <si>
    <t>&lt;1.67</t>
  </si>
  <si>
    <t>&lt;56.8</t>
  </si>
  <si>
    <t>&lt;8.6</t>
  </si>
  <si>
    <t>&lt;0.445</t>
  </si>
  <si>
    <t>&lt;0.691</t>
  </si>
  <si>
    <t>&lt;0.0742</t>
  </si>
  <si>
    <t>&lt;0.0594</t>
  </si>
  <si>
    <t>&lt;0.0286</t>
  </si>
  <si>
    <t>2018_08_21a32.csv</t>
  </si>
  <si>
    <t>&lt;2.36</t>
  </si>
  <si>
    <t>&lt;10.4</t>
  </si>
  <si>
    <t>&lt;1.08</t>
  </si>
  <si>
    <t>&lt;0.0884</t>
  </si>
  <si>
    <t>&lt;0.0795</t>
  </si>
  <si>
    <t>&lt;0.0369</t>
  </si>
  <si>
    <t>2018_08_21a36.csv</t>
  </si>
  <si>
    <t>&lt;0.00295</t>
  </si>
  <si>
    <t>2018_08_21a59.csv</t>
  </si>
  <si>
    <t>DUFF2</t>
  </si>
  <si>
    <t>&lt;6.61</t>
  </si>
  <si>
    <t>&lt;1.97</t>
  </si>
  <si>
    <t>&lt;2.04</t>
  </si>
  <si>
    <t>&lt;0.519</t>
  </si>
  <si>
    <t>&lt;0.585</t>
  </si>
  <si>
    <t>&lt;0.242</t>
  </si>
  <si>
    <t>&lt;0.0378</t>
  </si>
  <si>
    <t>&lt;0.215</t>
  </si>
  <si>
    <t>2018_08_21a61.csv</t>
  </si>
  <si>
    <t>&lt;82.1</t>
  </si>
  <si>
    <t>&lt;0.17</t>
  </si>
  <si>
    <t>&lt;0.0316</t>
  </si>
  <si>
    <t>&lt;0.0191</t>
  </si>
  <si>
    <t>2018_08_21a62.csv</t>
  </si>
  <si>
    <t>&lt;106</t>
  </si>
  <si>
    <t>&lt;0.254</t>
  </si>
  <si>
    <t>&lt;0.0355</t>
  </si>
  <si>
    <t>&lt;0.0228</t>
  </si>
  <si>
    <t>2018_08_21a64.csv</t>
  </si>
  <si>
    <t>&lt;132</t>
  </si>
  <si>
    <t>2018_08_21a65.csv</t>
  </si>
  <si>
    <t>&lt;3.75</t>
  </si>
  <si>
    <t>&lt;0.695</t>
  </si>
  <si>
    <t>&lt;1.02</t>
  </si>
  <si>
    <t>&lt;0.0215</t>
  </si>
  <si>
    <t>2018_08_21a66.csv</t>
  </si>
  <si>
    <t>&lt;0.211</t>
  </si>
  <si>
    <t>&lt;0.0582</t>
  </si>
  <si>
    <t>&lt;0.029</t>
  </si>
  <si>
    <t>2018_08_21a67.csv</t>
  </si>
  <si>
    <t>&lt;403</t>
  </si>
  <si>
    <t>&lt;1.06</t>
  </si>
  <si>
    <t>&lt;0.294</t>
  </si>
  <si>
    <t>&lt;0.693</t>
  </si>
  <si>
    <t>&lt;0.129</t>
  </si>
  <si>
    <t>&lt;0.0245</t>
  </si>
  <si>
    <t>&lt;0.0675</t>
  </si>
  <si>
    <t>2018_08_21a68.csv</t>
  </si>
  <si>
    <t>&lt;325</t>
  </si>
  <si>
    <t>&lt;1.12</t>
  </si>
  <si>
    <t>&lt;1.64</t>
  </si>
  <si>
    <t>&lt;0.274</t>
  </si>
  <si>
    <t>&lt;0.377</t>
  </si>
  <si>
    <t>&lt;0.0971</t>
  </si>
  <si>
    <t>&lt;0.0211</t>
  </si>
  <si>
    <t>&lt;0.0979</t>
  </si>
  <si>
    <t>&lt;0.057</t>
  </si>
  <si>
    <t>2018_08_21a69.csv</t>
  </si>
  <si>
    <t>&lt;139</t>
  </si>
  <si>
    <t>&lt;0.0536</t>
  </si>
  <si>
    <t>2018_08_21a70.csv</t>
  </si>
  <si>
    <t>&lt;100</t>
  </si>
  <si>
    <t>&lt;0.0297</t>
  </si>
  <si>
    <t>&lt;0.0166</t>
  </si>
  <si>
    <t>2018_08_21a71.csv</t>
  </si>
  <si>
    <t>&lt;107</t>
  </si>
  <si>
    <t>&lt;5.07</t>
  </si>
  <si>
    <t>&lt;0.327</t>
  </si>
  <si>
    <t>&lt;0.0405</t>
  </si>
  <si>
    <t>&lt;0.0171</t>
  </si>
  <si>
    <t>2018_08_21a73.csv</t>
  </si>
  <si>
    <t>&lt;97.2</t>
  </si>
  <si>
    <t>&lt;0.238</t>
  </si>
  <si>
    <t>&lt;0.391</t>
  </si>
  <si>
    <t>&lt;0.0832</t>
  </si>
  <si>
    <t>&lt;0.0147</t>
  </si>
  <si>
    <t>2018_08_21a74.csv</t>
  </si>
  <si>
    <t>&lt;0.253</t>
  </si>
  <si>
    <t>&lt;0.0329</t>
  </si>
  <si>
    <t>&lt;0.00718</t>
  </si>
  <si>
    <t>&lt;0.0194</t>
  </si>
  <si>
    <t>&lt;1.95</t>
  </si>
  <si>
    <t>&lt;47.4</t>
  </si>
  <si>
    <t>&lt;7.25</t>
  </si>
  <si>
    <t>&lt;0.395</t>
  </si>
  <si>
    <t>&lt;0.0923</t>
  </si>
  <si>
    <t>&lt;0.0504</t>
  </si>
  <si>
    <t>&lt;0.0553</t>
  </si>
  <si>
    <t>&lt;0.0298</t>
  </si>
  <si>
    <t>2018_08_21a79.csv</t>
  </si>
  <si>
    <t>&lt;135</t>
  </si>
  <si>
    <t>&lt;0.331</t>
  </si>
  <si>
    <t>&lt;0.591</t>
  </si>
  <si>
    <t>&lt;0.162</t>
  </si>
  <si>
    <t>&lt;0.0486</t>
  </si>
  <si>
    <t>&lt;0.011</t>
  </si>
  <si>
    <t>&lt;0.0269</t>
  </si>
  <si>
    <t>2018_08_21a80.csv</t>
  </si>
  <si>
    <t>&lt;0.00865</t>
  </si>
  <si>
    <t>2018_08_21a81.csv</t>
  </si>
  <si>
    <t>&lt;166</t>
  </si>
  <si>
    <t>&lt;0.56</t>
  </si>
  <si>
    <t>&lt;0.722</t>
  </si>
  <si>
    <t>&lt;0.188</t>
  </si>
  <si>
    <t>&lt;0.0612</t>
  </si>
  <si>
    <t>&lt;0.0307</t>
  </si>
  <si>
    <t>2018_08_21a84.csv</t>
  </si>
  <si>
    <t>&lt;82.5</t>
  </si>
  <si>
    <t>&lt;0.0288</t>
  </si>
  <si>
    <t>&lt;0.0145</t>
  </si>
  <si>
    <t>2018_08_21a87.csv</t>
  </si>
  <si>
    <t>&lt;0.0525</t>
  </si>
  <si>
    <t>&lt;0.00538</t>
  </si>
  <si>
    <t>2018_08_21a88.csv</t>
  </si>
  <si>
    <t>&lt;101</t>
  </si>
  <si>
    <t>&lt;4.81</t>
  </si>
  <si>
    <t>&lt;0.248</t>
  </si>
  <si>
    <t>&lt;0.465</t>
  </si>
  <si>
    <t>&lt;0.0255</t>
  </si>
  <si>
    <t>&lt;0.00494</t>
  </si>
  <si>
    <t>&lt;0.0416</t>
  </si>
  <si>
    <t>2018_08_21a91.csv</t>
  </si>
  <si>
    <t>&lt;247</t>
  </si>
  <si>
    <t>&lt;0.556</t>
  </si>
  <si>
    <t>&lt;0.0771</t>
  </si>
  <si>
    <t>&lt;0.0914</t>
  </si>
  <si>
    <t>&lt;0.0185</t>
  </si>
  <si>
    <t>&lt;0.0456</t>
  </si>
  <si>
    <t>2018_08_21a92.csv</t>
  </si>
  <si>
    <t>&lt;0.028</t>
  </si>
  <si>
    <t>&lt;0.0457</t>
  </si>
  <si>
    <t>&lt;0.0436</t>
  </si>
  <si>
    <t>&lt;0.0199</t>
  </si>
  <si>
    <t>2018_08_21a93.csv</t>
  </si>
  <si>
    <t>&lt;110</t>
  </si>
  <si>
    <t>&lt;0.0875</t>
  </si>
  <si>
    <t>&lt;0.0246</t>
  </si>
  <si>
    <t>&lt;0.0175</t>
  </si>
  <si>
    <t>2018_08_21a94.csv</t>
  </si>
  <si>
    <t>&lt;64.5</t>
  </si>
  <si>
    <t>&lt;0.0396</t>
  </si>
  <si>
    <t>&lt;0.0111</t>
  </si>
  <si>
    <t>&lt;0.00814</t>
  </si>
  <si>
    <t>2018_08_21a95.csv</t>
  </si>
  <si>
    <t>&lt;91.3</t>
  </si>
  <si>
    <t>&lt;4.11</t>
  </si>
  <si>
    <t>&lt;0.36</t>
  </si>
  <si>
    <t>&lt;0.0119</t>
  </si>
  <si>
    <t>&lt;0.0328</t>
  </si>
  <si>
    <t>2018_03_29a45.csv</t>
  </si>
  <si>
    <t>&lt;81</t>
  </si>
  <si>
    <t>&lt;24.5</t>
  </si>
  <si>
    <t>&lt;1.2</t>
  </si>
  <si>
    <t>&lt;2.54</t>
  </si>
  <si>
    <t>&lt;0.422</t>
  </si>
  <si>
    <t>&lt;0.247</t>
  </si>
  <si>
    <t>J1</t>
  </si>
  <si>
    <t>2018_03_29a48.csv</t>
  </si>
  <si>
    <t>2018_03_29a49.csv</t>
  </si>
  <si>
    <t>&lt;0.0906</t>
  </si>
  <si>
    <t>&lt;0.0857</t>
  </si>
  <si>
    <t>2018_03_29a50.csv</t>
  </si>
  <si>
    <t>&lt;78.2</t>
  </si>
  <si>
    <t>&lt;0.836</t>
  </si>
  <si>
    <t>&lt;2.26</t>
  </si>
  <si>
    <t>&lt;0.282</t>
  </si>
  <si>
    <t>&lt;0.217</t>
  </si>
  <si>
    <t>&lt;0.0471</t>
  </si>
  <si>
    <t>&lt;0.224</t>
  </si>
  <si>
    <t>&lt;0.153</t>
  </si>
  <si>
    <t>2018_03_29a59.csv</t>
  </si>
  <si>
    <t>&lt;17.5</t>
  </si>
  <si>
    <t>&lt;0.368</t>
  </si>
  <si>
    <t>&lt;0.334</t>
  </si>
  <si>
    <t>&lt;0.175</t>
  </si>
  <si>
    <t>&lt;0.134</t>
  </si>
  <si>
    <t>J1mod</t>
  </si>
  <si>
    <t>2018_03_29a65.csv</t>
  </si>
  <si>
    <t>&lt;117</t>
  </si>
  <si>
    <t>&lt;0.73</t>
  </si>
  <si>
    <t>&lt;1.32</t>
  </si>
  <si>
    <t>&lt;2.1</t>
  </si>
  <si>
    <t>&lt;4.43</t>
  </si>
  <si>
    <t>&lt;0.852</t>
  </si>
  <si>
    <t>&lt;0.569</t>
  </si>
  <si>
    <t>&lt;0.298</t>
  </si>
  <si>
    <t>&lt;0.731</t>
  </si>
  <si>
    <t>2018_03_29a66.csv</t>
  </si>
  <si>
    <t>&lt;3.05</t>
  </si>
  <si>
    <t>&lt;66.4</t>
  </si>
  <si>
    <t>&lt;16.7</t>
  </si>
  <si>
    <t>&lt;0.828</t>
  </si>
  <si>
    <t>&lt;1.83</t>
  </si>
  <si>
    <t>&lt;0.219</t>
  </si>
  <si>
    <t>&lt;0.112</t>
  </si>
  <si>
    <t>&lt;0.266</t>
  </si>
  <si>
    <t>&lt;0.0293</t>
  </si>
  <si>
    <t>&lt;0.169</t>
  </si>
  <si>
    <t>&lt;0.101</t>
  </si>
  <si>
    <t>2018_03_29a70.csv</t>
  </si>
  <si>
    <t>&lt;130</t>
  </si>
  <si>
    <t>&lt;34.5</t>
  </si>
  <si>
    <t>&lt;127</t>
  </si>
  <si>
    <t>&lt;286</t>
  </si>
  <si>
    <t>&lt;11.3</t>
  </si>
  <si>
    <t>&lt;30.1</t>
  </si>
  <si>
    <t>&lt;151</t>
  </si>
  <si>
    <t>&lt;3.69</t>
  </si>
  <si>
    <t>&lt;0.655</t>
  </si>
  <si>
    <t>&lt;3.09</t>
  </si>
  <si>
    <t>&lt;10.2</t>
  </si>
  <si>
    <t>&lt;1.53</t>
  </si>
  <si>
    <t>&lt;0.438</t>
  </si>
  <si>
    <t>&lt;2.33</t>
  </si>
  <si>
    <t>2018_03_29a73.csv</t>
  </si>
  <si>
    <t>&lt;0.236</t>
  </si>
  <si>
    <t>&lt;0.135</t>
  </si>
  <si>
    <t>&lt;0.0249</t>
  </si>
  <si>
    <t>&lt;0.0699</t>
  </si>
  <si>
    <t>2018_03_29a74.csv</t>
  </si>
  <si>
    <t>&lt;22.2</t>
  </si>
  <si>
    <t>&lt;111</t>
  </si>
  <si>
    <t>&lt;6.05</t>
  </si>
  <si>
    <t>&lt;13.4</t>
  </si>
  <si>
    <t>&lt;61.1</t>
  </si>
  <si>
    <t>&lt;1.49</t>
  </si>
  <si>
    <t>&lt;1.94</t>
  </si>
  <si>
    <t>&lt;1.66</t>
  </si>
  <si>
    <t>&lt;0.466</t>
  </si>
  <si>
    <t>2018_03_29a78.csv</t>
  </si>
  <si>
    <t>&lt;118</t>
  </si>
  <si>
    <t>&lt;3.11</t>
  </si>
  <si>
    <t>&lt;0.86</t>
  </si>
  <si>
    <t>&lt;2.62</t>
  </si>
  <si>
    <t>&lt;3.76</t>
  </si>
  <si>
    <t>&lt;8.57</t>
  </si>
  <si>
    <t>&lt;0.499</t>
  </si>
  <si>
    <t>&lt;2.61</t>
  </si>
  <si>
    <t>&lt;1.28</t>
  </si>
  <si>
    <t>2018_03_29a82.csv</t>
  </si>
  <si>
    <t>&lt;25.2</t>
  </si>
  <si>
    <t>&lt;559</t>
  </si>
  <si>
    <t>&lt;136</t>
  </si>
  <si>
    <t>&lt;8.4</t>
  </si>
  <si>
    <t>&lt;19.8</t>
  </si>
  <si>
    <t>&lt;75.9</t>
  </si>
  <si>
    <t>&lt;2.38</t>
  </si>
  <si>
    <t>&lt;2.89</t>
  </si>
  <si>
    <t>&lt;2.91</t>
  </si>
  <si>
    <t>&lt;6.17</t>
  </si>
  <si>
    <t>&lt;1.23</t>
  </si>
  <si>
    <t>&lt;0.471</t>
  </si>
  <si>
    <t>&lt;1.99</t>
  </si>
  <si>
    <t>&lt;0.844</t>
  </si>
  <si>
    <t>2018_03_30d03.csv</t>
  </si>
  <si>
    <t>J2</t>
  </si>
  <si>
    <t>2018_03_30d06.csv</t>
  </si>
  <si>
    <t>&lt;0.489</t>
  </si>
  <si>
    <t>2018_03_30d07.csv</t>
  </si>
  <si>
    <t>&lt;21.1</t>
  </si>
  <si>
    <t>&lt;3.53</t>
  </si>
  <si>
    <t>&lt;0.576</t>
  </si>
  <si>
    <t>&lt;0.042</t>
  </si>
  <si>
    <t>&lt;0.08</t>
  </si>
  <si>
    <t>2018_03_30d08.csv</t>
  </si>
  <si>
    <t>&lt;46.3</t>
  </si>
  <si>
    <t>&lt;9.16</t>
  </si>
  <si>
    <t>&lt;0.566</t>
  </si>
  <si>
    <t>&lt;1.45</t>
  </si>
  <si>
    <t>&lt;0.184</t>
  </si>
  <si>
    <t>&lt;0.194</t>
  </si>
  <si>
    <t>&lt;0.0173</t>
  </si>
  <si>
    <t>&lt;0.111</t>
  </si>
  <si>
    <t>&lt;0.0985</t>
  </si>
  <si>
    <t>2018_03_30d10.csv</t>
  </si>
  <si>
    <t>&lt;56.4</t>
  </si>
  <si>
    <t>&lt;11.6</t>
  </si>
  <si>
    <t>&lt;0.256</t>
  </si>
  <si>
    <t>2018_03_30d11.csv</t>
  </si>
  <si>
    <t>&lt;0.918</t>
  </si>
  <si>
    <t>&lt;17.6</t>
  </si>
  <si>
    <t>&lt;3.82</t>
  </si>
  <si>
    <t>&lt;0.232</t>
  </si>
  <si>
    <t>&lt;0.578</t>
  </si>
  <si>
    <t>&lt;0.084</t>
  </si>
  <si>
    <t>&lt;0.0452</t>
  </si>
  <si>
    <t>2018_03_30d13.csv</t>
  </si>
  <si>
    <t>&lt;25.8</t>
  </si>
  <si>
    <t>&lt;5.73</t>
  </si>
  <si>
    <t>&lt;0.0484</t>
  </si>
  <si>
    <t>2018_03_30d14.csv</t>
  </si>
  <si>
    <t>&lt;1.05</t>
  </si>
  <si>
    <t>2018_03_30d15.csv</t>
  </si>
  <si>
    <t>&lt;0.725</t>
  </si>
  <si>
    <t>&lt;0.0053</t>
  </si>
  <si>
    <t>2018_03_30d17.csv</t>
  </si>
  <si>
    <t>&lt;12.6</t>
  </si>
  <si>
    <t>&lt;2.46</t>
  </si>
  <si>
    <t>&lt;0.0454</t>
  </si>
  <si>
    <t>&lt;0.0514</t>
  </si>
  <si>
    <t>2018_03_30d18.csv</t>
  </si>
  <si>
    <t>&lt;3.46</t>
  </si>
  <si>
    <t>&lt;0.0312</t>
  </si>
  <si>
    <t>2018_03_30d19.csv</t>
  </si>
  <si>
    <t>&lt;23.6</t>
  </si>
  <si>
    <t>&lt;3.77</t>
  </si>
  <si>
    <t>2018_03_30d22.csv</t>
  </si>
  <si>
    <t>&lt;11.4</t>
  </si>
  <si>
    <t>&lt;1.72</t>
  </si>
  <si>
    <t>2018_03_30d23.csv</t>
  </si>
  <si>
    <t>&lt;15.9</t>
  </si>
  <si>
    <t>&lt;2.6</t>
  </si>
  <si>
    <t>&lt;0.244</t>
  </si>
  <si>
    <t>&lt;0.464</t>
  </si>
  <si>
    <t>&lt;0.0597</t>
  </si>
  <si>
    <t>&lt;0.0237</t>
  </si>
  <si>
    <t>Average</t>
  </si>
  <si>
    <t>Standard Dev. (1σ)</t>
  </si>
  <si>
    <t>2018_08_20a06.csv</t>
  </si>
  <si>
    <t>&lt;890</t>
  </si>
  <si>
    <t>&lt;19.4</t>
  </si>
  <si>
    <t>&lt;0.0294</t>
  </si>
  <si>
    <t>&lt;0.0723</t>
  </si>
  <si>
    <t>2018_08_20a07.csv</t>
  </si>
  <si>
    <t>&lt;575</t>
  </si>
  <si>
    <t>&lt;12.7</t>
  </si>
  <si>
    <t>&lt;0.581</t>
  </si>
  <si>
    <t>&lt;0.0917</t>
  </si>
  <si>
    <t>2018_08_20a08.csv</t>
  </si>
  <si>
    <t>&lt;5.31</t>
  </si>
  <si>
    <t>&lt;1180</t>
  </si>
  <si>
    <t>&lt;1.38</t>
  </si>
  <si>
    <t>&lt;2.14</t>
  </si>
  <si>
    <t>&lt;0.191</t>
  </si>
  <si>
    <t>&lt;0.0404</t>
  </si>
  <si>
    <t>&lt;0.0845</t>
  </si>
  <si>
    <t>2018_08_20a11.csv</t>
  </si>
  <si>
    <t>&lt;1020</t>
  </si>
  <si>
    <t>&lt;21.6</t>
  </si>
  <si>
    <t>&lt;2.01</t>
  </si>
  <si>
    <t>&lt;0.139</t>
  </si>
  <si>
    <t>&lt;0.0254</t>
  </si>
  <si>
    <t>&lt;0.0676</t>
  </si>
  <si>
    <t>2018_08_20a12.csv</t>
  </si>
  <si>
    <t>&lt;1500</t>
  </si>
  <si>
    <t>&lt;31.2</t>
  </si>
  <si>
    <t>&lt;1.65</t>
  </si>
  <si>
    <t>&lt;2.85</t>
  </si>
  <si>
    <t>&lt;0.401</t>
  </si>
  <si>
    <t>&lt;0.233</t>
  </si>
  <si>
    <t>&lt;0.0361</t>
  </si>
  <si>
    <t>2018_08_20a13.csv</t>
  </si>
  <si>
    <t>&lt;68.4</t>
  </si>
  <si>
    <t>&lt;1.43</t>
  </si>
  <si>
    <t>&lt;0.0822</t>
  </si>
  <si>
    <t>&lt;0.128</t>
  </si>
  <si>
    <t>&lt;0.00209</t>
  </si>
  <si>
    <t>&lt;0.0052</t>
  </si>
  <si>
    <t>2018_08_20a14.csv</t>
  </si>
  <si>
    <t>&lt;592</t>
  </si>
  <si>
    <t>&lt;13.2</t>
  </si>
  <si>
    <t>&lt;0.0515</t>
  </si>
  <si>
    <t>2018_08_20a15.csv</t>
  </si>
  <si>
    <t>&lt;244</t>
  </si>
  <si>
    <t>&lt;2.58</t>
  </si>
  <si>
    <t>&lt;5.37</t>
  </si>
  <si>
    <t>&lt;0.469</t>
  </si>
  <si>
    <t>&lt;0.446</t>
  </si>
  <si>
    <t>&lt;0.00608</t>
  </si>
  <si>
    <t>2018_08_20a16.csv</t>
  </si>
  <si>
    <t>&lt;12.9</t>
  </si>
  <si>
    <t>&lt;26.5</t>
  </si>
  <si>
    <t>&lt;1.01</t>
  </si>
  <si>
    <t>&lt;2.21</t>
  </si>
  <si>
    <t>&lt;2.48</t>
  </si>
  <si>
    <t>&lt;0.405</t>
  </si>
  <si>
    <t>&lt;0.179</t>
  </si>
  <si>
    <t>&lt;0.0295</t>
  </si>
  <si>
    <t>&lt;0.205</t>
  </si>
  <si>
    <t>&lt;0.0862</t>
  </si>
  <si>
    <t>2018_08_20a19.csv</t>
  </si>
  <si>
    <t>&lt;0.607</t>
  </si>
  <si>
    <t>&lt;0.0413</t>
  </si>
  <si>
    <t>&lt;0.00705</t>
  </si>
  <si>
    <t>&lt;0.0238</t>
  </si>
  <si>
    <t>2018_08_20a21.csv</t>
  </si>
  <si>
    <t>&lt;0.0164</t>
  </si>
  <si>
    <t>&lt;0.00254</t>
  </si>
  <si>
    <t>&lt;0.00901</t>
  </si>
  <si>
    <t>2018_08_20a32.csv</t>
  </si>
  <si>
    <t>&lt;87</t>
  </si>
  <si>
    <t>2018_08_20a33.csv</t>
  </si>
  <si>
    <t>&lt;343</t>
  </si>
  <si>
    <t>&lt;0.72</t>
  </si>
  <si>
    <t>&lt;0.124</t>
  </si>
  <si>
    <t>&lt;0.06</t>
  </si>
  <si>
    <t>2018_08_20a41.csv</t>
  </si>
  <si>
    <t>&lt;408</t>
  </si>
  <si>
    <t>&lt;18.2</t>
  </si>
  <si>
    <t>&lt;0.474</t>
  </si>
  <si>
    <t>&lt;0.117</t>
  </si>
  <si>
    <t>&lt;0.0232</t>
  </si>
  <si>
    <t>&lt;0.0578</t>
  </si>
  <si>
    <t>2018_08_20a42.csv</t>
  </si>
  <si>
    <t>&lt;510</t>
  </si>
  <si>
    <t>&lt;24</t>
  </si>
  <si>
    <t>&lt;0.458</t>
  </si>
  <si>
    <t>&lt;0.091</t>
  </si>
  <si>
    <t>2018_08_20a55.csv</t>
  </si>
  <si>
    <t>&lt;397</t>
  </si>
  <si>
    <t>&lt;0.0716</t>
  </si>
  <si>
    <t>2018_08_20a56.csv</t>
  </si>
  <si>
    <t>&lt;9.48</t>
  </si>
  <si>
    <t>&lt;970</t>
  </si>
  <si>
    <t>&lt;42.8</t>
  </si>
  <si>
    <t>&lt;2.67</t>
  </si>
  <si>
    <t>&lt;3.89</t>
  </si>
  <si>
    <t>&lt;1.26</t>
  </si>
  <si>
    <t>&lt;0.286</t>
  </si>
  <si>
    <t>&lt;0.0546</t>
  </si>
  <si>
    <t>&lt;0.311</t>
  </si>
  <si>
    <t>&lt;0.15</t>
  </si>
  <si>
    <t>2018_08_20a57.csv</t>
  </si>
  <si>
    <t>&lt;72.5</t>
  </si>
  <si>
    <t>&lt;0.149</t>
  </si>
  <si>
    <t>&lt;0.0216</t>
  </si>
  <si>
    <t>&lt;0.0103</t>
  </si>
  <si>
    <t>2018_08_20a63.csv</t>
  </si>
  <si>
    <t>&lt;749</t>
  </si>
  <si>
    <t>&lt;33.9</t>
  </si>
  <si>
    <t>&lt;0.201</t>
  </si>
  <si>
    <t>&lt;0.0398</t>
  </si>
  <si>
    <t>2018_08_20a64.csv</t>
  </si>
  <si>
    <t>&lt;9.66</t>
  </si>
  <si>
    <t>&lt;1030</t>
  </si>
  <si>
    <t>&lt;46.7</t>
  </si>
  <si>
    <t>&lt;2.35</t>
  </si>
  <si>
    <t>&lt;4.98</t>
  </si>
  <si>
    <t>&lt;0.855</t>
  </si>
  <si>
    <t>&lt;0.972</t>
  </si>
  <si>
    <t>&lt;0.276</t>
  </si>
  <si>
    <t>&lt;0.0633</t>
  </si>
  <si>
    <t>&lt;0.35</t>
  </si>
  <si>
    <t>2018_08_20a68.csv</t>
  </si>
  <si>
    <t>&lt;9.62</t>
  </si>
  <si>
    <t>&lt;969</t>
  </si>
  <si>
    <t>&lt;282</t>
  </si>
  <si>
    <t>&lt;43.3</t>
  </si>
  <si>
    <t>&lt;2.44</t>
  </si>
  <si>
    <t>&lt;3.78</t>
  </si>
  <si>
    <t>&lt;0.775</t>
  </si>
  <si>
    <t>&lt;0.452</t>
  </si>
  <si>
    <t>&lt;0.259</t>
  </si>
  <si>
    <t>&lt;0.0459</t>
  </si>
  <si>
    <t>&lt;0.172</t>
  </si>
  <si>
    <t>2018_08_20a69.csv</t>
  </si>
  <si>
    <t>&lt;194</t>
  </si>
  <si>
    <t>&lt;8.71</t>
  </si>
  <si>
    <t>&lt;0.815</t>
  </si>
  <si>
    <t>&lt;0.054</t>
  </si>
  <si>
    <t>&lt;0.0666</t>
  </si>
  <si>
    <t>&lt;0.0305</t>
  </si>
  <si>
    <t>2018_08_21a18.csv</t>
  </si>
  <si>
    <t>&lt;2220</t>
  </si>
  <si>
    <t>&lt;5.16</t>
  </si>
  <si>
    <t>&lt;10.7</t>
  </si>
  <si>
    <t>&lt;1.63</t>
  </si>
  <si>
    <t>&lt;2.19</t>
  </si>
  <si>
    <t>&lt;0.601</t>
  </si>
  <si>
    <t>&lt;0.741</t>
  </si>
  <si>
    <t>&lt;0.33</t>
  </si>
  <si>
    <t>&lt;0.0045</t>
  </si>
  <si>
    <t>2018_08_21a33.csv</t>
  </si>
  <si>
    <t>&lt;337</t>
  </si>
  <si>
    <t>&lt;0.019</t>
  </si>
  <si>
    <t>2018_08_21a35.csv</t>
  </si>
  <si>
    <t>&lt;13</t>
  </si>
  <si>
    <t>&lt;1310</t>
  </si>
  <si>
    <t>&lt;57.5</t>
  </si>
  <si>
    <t>&lt;3.22</t>
  </si>
  <si>
    <t>&lt;6.21</t>
  </si>
  <si>
    <t>&lt;0.0816</t>
  </si>
  <si>
    <t>&lt;0.223</t>
  </si>
  <si>
    <t>2018_08_21a37.csv</t>
  </si>
  <si>
    <t>2018_08_21a46.csv</t>
  </si>
  <si>
    <t>&lt;0.107</t>
  </si>
  <si>
    <t>&lt;0.00954</t>
  </si>
  <si>
    <t>&lt;0.00998</t>
  </si>
  <si>
    <t>2018_08_21a48.csv</t>
  </si>
  <si>
    <t>&lt;204</t>
  </si>
  <si>
    <t>&lt;0.475</t>
  </si>
  <si>
    <t>&lt;0.819</t>
  </si>
  <si>
    <t>&lt;0.0592</t>
  </si>
  <si>
    <t>&lt;0.0644</t>
  </si>
  <si>
    <t>&lt;0.0134</t>
  </si>
  <si>
    <t>&lt;0.0365</t>
  </si>
  <si>
    <t>2018_08_21a49.csv</t>
  </si>
  <si>
    <t>&lt;141</t>
  </si>
  <si>
    <t>&lt;0.586</t>
  </si>
  <si>
    <t>2018_08_21a50.csv</t>
  </si>
  <si>
    <t>&lt;561</t>
  </si>
  <si>
    <t>&lt;25.7</t>
  </si>
  <si>
    <t>&lt;1.61</t>
  </si>
  <si>
    <t>&lt;2.27</t>
  </si>
  <si>
    <t>&lt;2.28</t>
  </si>
  <si>
    <t>&lt;0.0394</t>
  </si>
  <si>
    <t>2018_08_21a60.csv</t>
  </si>
  <si>
    <t>&lt;827</t>
  </si>
  <si>
    <t>&lt;37</t>
  </si>
  <si>
    <t>&lt;0.0427</t>
  </si>
  <si>
    <t>&lt;0.151</t>
  </si>
  <si>
    <t>Mg/Na</t>
  </si>
  <si>
    <t>Ca/Na</t>
  </si>
  <si>
    <t>K/Na</t>
  </si>
  <si>
    <t>Sr/Na</t>
  </si>
  <si>
    <t>-</t>
  </si>
  <si>
    <r>
      <rPr>
        <b/>
        <sz val="11"/>
        <color theme="1"/>
        <rFont val="Arial"/>
        <family val="2"/>
      </rPr>
      <t>Table EA 3-3</t>
    </r>
    <r>
      <rPr>
        <sz val="11"/>
        <color theme="1"/>
        <rFont val="Arial"/>
        <family val="2"/>
      </rPr>
      <t xml:space="preserve">: Fluid inclusion LA-ICP-MS data from single inclusions and fluid inclusion assemblages of type 1a and type 2 inclusions from saddles 3 and 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</si>
</sst>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4" xfId="0" applyBorder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5" xfId="0" applyFont="1" applyFill="1" applyBorder="1"/>
    <xf numFmtId="0" fontId="0" fillId="0" borderId="5" xfId="0" applyFill="1" applyBorder="1"/>
    <xf numFmtId="0" fontId="1" fillId="0" borderId="5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66" fontId="0" fillId="0" borderId="2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2" xfId="0" quotePrefix="1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3" xfId="0" quotePrefix="1" applyNumberFormat="1" applyFill="1" applyBorder="1" applyAlignment="1">
      <alignment horizontal="center"/>
    </xf>
    <xf numFmtId="166" fontId="0" fillId="0" borderId="0" xfId="0" quotePrefix="1" applyNumberFormat="1" applyFill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uhalifax-my.sharepoint.com/Users/MITCH/Dropbox/Academic%20Documents/PHD%20DOCUMENTS/Excel%20Files/HBGB%20FI%20Petro%20Box%20and%20Whisker_Ke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uhalifax-my.sharepoint.com/Users/s8238780/Dropbox/Academic%20Documents/PHD%20DOCUMENTS/Meguma%20Project/MEGUMA%20Dufferin%20Project/Final%20Tables/Fluid%20inclusion%20LA-ICP-MS%20Data_New%20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RO DATA"/>
      <sheetName val="Decrep data"/>
      <sheetName val="DECREP CaMg-NaK"/>
      <sheetName val="DECREP K-Na"/>
      <sheetName val="DECREP F-Cl"/>
      <sheetName val="PETRO-T3b"/>
      <sheetName val="PETRO-T1a"/>
      <sheetName val="PETRO-T1+T2"/>
      <sheetName val="PETRO-T1+T2+T3"/>
      <sheetName val="PETRO-T2"/>
      <sheetName val="PETRO-T2b (Norm)"/>
      <sheetName val="DECREPS"/>
      <sheetName val="Total HC"/>
      <sheetName val="Total HC (2)"/>
      <sheetName val="Total HC (3)"/>
      <sheetName val="H2O-CO2"/>
      <sheetName val="CO2-(CO2+H2O)"/>
      <sheetName val="CO2"/>
      <sheetName val="CO2-HCs"/>
      <sheetName val="BoxPlot Sal"/>
      <sheetName val="BoxPlot2"/>
      <sheetName val="BoxPlot_Shifted"/>
      <sheetName val="Data_Shifted"/>
      <sheetName val="Data"/>
      <sheetName val="© Ter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6">
          <cell r="B26" t="str">
            <v>115-01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I1">
            <v>140</v>
          </cell>
        </row>
      </sheetData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Types"/>
      <sheetName val="ALL Types (2)"/>
      <sheetName val="ALL Types (3)"/>
      <sheetName val="All Types (4)"/>
      <sheetName val="FINAL"/>
      <sheetName val="Sheet1"/>
    </sheetNames>
    <sheetDataSet>
      <sheetData sheetId="0"/>
      <sheetData sheetId="1"/>
      <sheetData sheetId="2"/>
      <sheetData sheetId="3">
        <row r="87">
          <cell r="H87">
            <v>353.48536585365855</v>
          </cell>
          <cell r="I87">
            <v>2284.2857142857142</v>
          </cell>
          <cell r="J87">
            <v>175.16545454545459</v>
          </cell>
          <cell r="K87">
            <v>332.76875000000001</v>
          </cell>
          <cell r="L87">
            <v>157.06867469879518</v>
          </cell>
          <cell r="M87">
            <v>949.00317460317467</v>
          </cell>
          <cell r="N87">
            <v>60.437073170731708</v>
          </cell>
          <cell r="O87">
            <v>4.8873235294117645</v>
          </cell>
          <cell r="P87">
            <v>15.045555555555554</v>
          </cell>
          <cell r="Q87">
            <v>67.057500000000019</v>
          </cell>
          <cell r="R87">
            <v>0.94341176470588239</v>
          </cell>
          <cell r="S87">
            <v>1.4815077922077922</v>
          </cell>
          <cell r="T87">
            <v>0.36654705882352945</v>
          </cell>
          <cell r="U87">
            <v>0.39745285714285722</v>
          </cell>
          <cell r="V87">
            <v>31.580749999999995</v>
          </cell>
          <cell r="W87">
            <v>2.4748888888888891</v>
          </cell>
          <cell r="X87">
            <v>4.1615624999999996</v>
          </cell>
          <cell r="Y87">
            <v>4.4720689655172417E-2</v>
          </cell>
          <cell r="Z87">
            <v>1.9967938775510199</v>
          </cell>
          <cell r="AA87">
            <v>0.24942999999999999</v>
          </cell>
        </row>
        <row r="88">
          <cell r="H88">
            <v>137.24554826131549</v>
          </cell>
          <cell r="I88">
            <v>386.02765048474896</v>
          </cell>
          <cell r="J88">
            <v>177.02430924646285</v>
          </cell>
          <cell r="K88">
            <v>296.44238419706028</v>
          </cell>
          <cell r="L88">
            <v>205.57976432677705</v>
          </cell>
          <cell r="M88">
            <v>567.70834843149044</v>
          </cell>
          <cell r="N88">
            <v>74.474528834308217</v>
          </cell>
          <cell r="O88">
            <v>9.3887094324562756</v>
          </cell>
          <cell r="P88">
            <v>32.830445074693536</v>
          </cell>
          <cell r="Q88">
            <v>50.110597120269858</v>
          </cell>
          <cell r="R88">
            <v>0.61847614522674443</v>
          </cell>
          <cell r="S88">
            <v>3.3256843669402407</v>
          </cell>
          <cell r="T88">
            <v>0.46655903745670368</v>
          </cell>
          <cell r="U88">
            <v>0.73809927888909277</v>
          </cell>
          <cell r="V88">
            <v>20.386844580206635</v>
          </cell>
          <cell r="W88">
            <v>1.162332074689437</v>
          </cell>
          <cell r="X88">
            <v>5.3704597681291446</v>
          </cell>
          <cell r="Y88">
            <v>2.4499615539704717E-2</v>
          </cell>
          <cell r="Z88">
            <v>3.8745756837550855</v>
          </cell>
          <cell r="AA88">
            <v>0.28590489031365507</v>
          </cell>
        </row>
        <row r="121">
          <cell r="H121">
            <v>326.00625000000002</v>
          </cell>
          <cell r="I121">
            <v>8873.4375</v>
          </cell>
          <cell r="J121">
            <v>915.34444444444443</v>
          </cell>
          <cell r="K121">
            <v>250.02500000000001</v>
          </cell>
          <cell r="L121">
            <v>201.84666666666666</v>
          </cell>
          <cell r="M121">
            <v>2603.5322580645161</v>
          </cell>
          <cell r="N121">
            <v>149.54083333333332</v>
          </cell>
          <cell r="O121">
            <v>7.7077333333333344</v>
          </cell>
          <cell r="P121">
            <v>8.8394736842105264</v>
          </cell>
          <cell r="Q121">
            <v>9.2391666666666676</v>
          </cell>
          <cell r="R121">
            <v>1.4474074074074079</v>
          </cell>
          <cell r="S121">
            <v>4.2287499999999998</v>
          </cell>
          <cell r="T121">
            <v>0.93005263157894735</v>
          </cell>
          <cell r="U121">
            <v>8.4742857142857148E-2</v>
          </cell>
          <cell r="V121">
            <v>5.6549999999999994</v>
          </cell>
          <cell r="W121">
            <v>3.9330687499999999</v>
          </cell>
          <cell r="X121">
            <v>1.3437812499999999</v>
          </cell>
          <cell r="Y121">
            <v>2.4698571428571431E-2</v>
          </cell>
          <cell r="Z121">
            <v>3.9009565217391309</v>
          </cell>
          <cell r="AA121">
            <v>0.11295714285714285</v>
          </cell>
        </row>
        <row r="122">
          <cell r="H122">
            <v>155.72653502514427</v>
          </cell>
          <cell r="I122">
            <v>1226.3171729180629</v>
          </cell>
          <cell r="J122">
            <v>770.64555542659537</v>
          </cell>
          <cell r="K122">
            <v>201.76905579151625</v>
          </cell>
          <cell r="L122">
            <v>121.28726982755536</v>
          </cell>
          <cell r="M122">
            <v>1621.1236492187113</v>
          </cell>
          <cell r="N122">
            <v>173.36254018954682</v>
          </cell>
          <cell r="O122">
            <v>17.114577476395834</v>
          </cell>
          <cell r="P122">
            <v>8.6942730537703969</v>
          </cell>
          <cell r="Q122">
            <v>8.2772297684001064</v>
          </cell>
          <cell r="R122">
            <v>1.4624097885253502</v>
          </cell>
          <cell r="S122">
            <v>2.1241435774212647</v>
          </cell>
          <cell r="T122">
            <v>1.1895428345060357</v>
          </cell>
          <cell r="U122">
            <v>7.8360592449135999E-2</v>
          </cell>
          <cell r="V122">
            <v>5.6426838100894123</v>
          </cell>
          <cell r="W122">
            <v>1.8163596653811256</v>
          </cell>
          <cell r="X122">
            <v>0.92892198052281971</v>
          </cell>
          <cell r="Y122">
            <v>1.2306363543852804E-2</v>
          </cell>
          <cell r="Z122">
            <v>9.2162500696289538</v>
          </cell>
          <cell r="AA122">
            <v>0.11079224904739317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73AC-72DE-42A0-AF91-91A0B8A56953}">
  <dimension ref="A1:AG124"/>
  <sheetViews>
    <sheetView tabSelected="1" workbookViewId="0">
      <selection activeCell="B2" sqref="B2"/>
    </sheetView>
  </sheetViews>
  <sheetFormatPr defaultRowHeight="14.25" x14ac:dyDescent="0.2"/>
  <cols>
    <col min="1" max="1" width="17.75" bestFit="1" customWidth="1"/>
    <col min="2" max="2" width="17.75" customWidth="1"/>
    <col min="3" max="3" width="17.25" style="38" bestFit="1" customWidth="1"/>
    <col min="4" max="4" width="6.875" style="39" bestFit="1" customWidth="1"/>
    <col min="5" max="5" width="9.875" style="39" bestFit="1" customWidth="1"/>
    <col min="6" max="6" width="18.625" style="39" customWidth="1"/>
    <col min="7" max="7" width="14.25" style="39" bestFit="1" customWidth="1"/>
    <col min="8" max="10" width="9" style="10"/>
    <col min="11" max="11" width="8.125" style="10" customWidth="1"/>
    <col min="12" max="24" width="9" style="10"/>
    <col min="25" max="25" width="11.875" style="10" bestFit="1" customWidth="1"/>
    <col min="26" max="27" width="9" style="10"/>
    <col min="28" max="28" width="9.5" style="10" bestFit="1" customWidth="1"/>
    <col min="29" max="31" width="9.375" style="10" bestFit="1" customWidth="1"/>
    <col min="32" max="32" width="16.375" style="39" bestFit="1" customWidth="1"/>
    <col min="33" max="33" width="6.25" style="39" bestFit="1" customWidth="1"/>
  </cols>
  <sheetData>
    <row r="1" spans="1:33" ht="15" x14ac:dyDescent="0.25">
      <c r="A1" s="2" t="s">
        <v>765</v>
      </c>
    </row>
    <row r="2" spans="1:33" s="1" customFormat="1" ht="30" x14ac:dyDescent="0.25">
      <c r="A2" s="40" t="s">
        <v>0</v>
      </c>
      <c r="B2" s="41"/>
      <c r="C2" s="42" t="s">
        <v>1</v>
      </c>
      <c r="D2" s="43" t="s">
        <v>2</v>
      </c>
      <c r="E2" s="43" t="s">
        <v>3</v>
      </c>
      <c r="F2" s="43" t="s">
        <v>4</v>
      </c>
      <c r="G2" s="44" t="s">
        <v>5</v>
      </c>
      <c r="H2" s="43" t="s">
        <v>6</v>
      </c>
      <c r="I2" s="43" t="s">
        <v>7</v>
      </c>
      <c r="J2" s="43" t="s">
        <v>8</v>
      </c>
      <c r="K2" s="43" t="s">
        <v>9</v>
      </c>
      <c r="L2" s="43" t="s">
        <v>10</v>
      </c>
      <c r="M2" s="43" t="s">
        <v>11</v>
      </c>
      <c r="N2" s="43" t="s">
        <v>12</v>
      </c>
      <c r="O2" s="43" t="s">
        <v>13</v>
      </c>
      <c r="P2" s="43" t="s">
        <v>14</v>
      </c>
      <c r="Q2" s="43" t="s">
        <v>15</v>
      </c>
      <c r="R2" s="43" t="s">
        <v>16</v>
      </c>
      <c r="S2" s="43" t="s">
        <v>17</v>
      </c>
      <c r="T2" s="43" t="s">
        <v>18</v>
      </c>
      <c r="U2" s="43" t="s">
        <v>19</v>
      </c>
      <c r="V2" s="43" t="s">
        <v>20</v>
      </c>
      <c r="W2" s="43" t="s">
        <v>21</v>
      </c>
      <c r="X2" s="43" t="s">
        <v>22</v>
      </c>
      <c r="Y2" s="43" t="s">
        <v>23</v>
      </c>
      <c r="Z2" s="43" t="s">
        <v>24</v>
      </c>
      <c r="AA2" s="43" t="s">
        <v>25</v>
      </c>
      <c r="AB2" s="43" t="s">
        <v>760</v>
      </c>
      <c r="AC2" s="43" t="s">
        <v>761</v>
      </c>
      <c r="AD2" s="43" t="s">
        <v>762</v>
      </c>
      <c r="AE2" s="43" t="s">
        <v>763</v>
      </c>
      <c r="AF2" s="43" t="s">
        <v>26</v>
      </c>
      <c r="AG2" s="43" t="s">
        <v>27</v>
      </c>
    </row>
    <row r="3" spans="1:33" s="1" customFormat="1" ht="15.75" thickBot="1" x14ac:dyDescent="0.3">
      <c r="A3" s="3"/>
      <c r="B3" s="3"/>
      <c r="C3" s="4"/>
      <c r="D3" s="5"/>
      <c r="E3" s="5"/>
      <c r="F3" s="5"/>
      <c r="G3" s="5" t="s">
        <v>28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  <c r="V3" s="5" t="s">
        <v>29</v>
      </c>
      <c r="W3" s="5" t="s">
        <v>29</v>
      </c>
      <c r="X3" s="5" t="s">
        <v>29</v>
      </c>
      <c r="Y3" s="5" t="s">
        <v>29</v>
      </c>
      <c r="Z3" s="5" t="s">
        <v>29</v>
      </c>
      <c r="AA3" s="5" t="s">
        <v>29</v>
      </c>
      <c r="AB3" s="5"/>
      <c r="AC3" s="5"/>
      <c r="AD3" s="5"/>
      <c r="AE3" s="5"/>
      <c r="AF3" s="5"/>
      <c r="AG3" s="5"/>
    </row>
    <row r="4" spans="1:33" s="2" customFormat="1" x14ac:dyDescent="0.2">
      <c r="A4" s="6" t="s">
        <v>30</v>
      </c>
      <c r="B4" s="6"/>
      <c r="C4" s="7" t="s">
        <v>31</v>
      </c>
      <c r="D4" s="8">
        <v>6</v>
      </c>
      <c r="E4" s="8" t="s">
        <v>32</v>
      </c>
      <c r="F4" s="8">
        <v>1</v>
      </c>
      <c r="G4" s="8">
        <v>2700</v>
      </c>
      <c r="H4" s="8">
        <v>134</v>
      </c>
      <c r="I4" s="8">
        <v>1930</v>
      </c>
      <c r="J4" s="8">
        <v>655</v>
      </c>
      <c r="K4" s="8" t="s">
        <v>33</v>
      </c>
      <c r="L4" s="8">
        <v>24.5</v>
      </c>
      <c r="M4" s="8">
        <v>1630</v>
      </c>
      <c r="N4" s="8" t="s">
        <v>34</v>
      </c>
      <c r="O4" s="8">
        <v>1.43</v>
      </c>
      <c r="P4" s="8">
        <v>3.01</v>
      </c>
      <c r="Q4" s="8">
        <v>21</v>
      </c>
      <c r="R4" s="8">
        <v>0.27</v>
      </c>
      <c r="S4" s="8">
        <v>0.93500000000000005</v>
      </c>
      <c r="T4" s="8">
        <v>0.20100000000000001</v>
      </c>
      <c r="U4" s="8" t="s">
        <v>35</v>
      </c>
      <c r="V4" s="8">
        <v>12.6</v>
      </c>
      <c r="W4" s="8">
        <v>3.24</v>
      </c>
      <c r="X4" s="8">
        <v>0.497</v>
      </c>
      <c r="Y4" s="8" t="s">
        <v>36</v>
      </c>
      <c r="Z4" s="8">
        <v>0.27200000000000002</v>
      </c>
      <c r="AA4" s="8">
        <v>9.9599999999999994E-2</v>
      </c>
      <c r="AB4" s="45">
        <f>J4/I4</f>
        <v>0.3393782383419689</v>
      </c>
      <c r="AC4" s="45">
        <f>M4/I4</f>
        <v>0.84455958549222798</v>
      </c>
      <c r="AD4" s="45">
        <f>L4/I4</f>
        <v>1.2694300518134714E-2</v>
      </c>
      <c r="AE4" s="45">
        <f>S4/I4</f>
        <v>4.8445595854922281E-4</v>
      </c>
      <c r="AF4" s="8">
        <v>0.45700140038563486</v>
      </c>
      <c r="AG4" s="8">
        <v>1</v>
      </c>
    </row>
    <row r="5" spans="1:33" s="2" customFormat="1" x14ac:dyDescent="0.2">
      <c r="A5" s="2" t="s">
        <v>37</v>
      </c>
      <c r="C5" s="9" t="s">
        <v>31</v>
      </c>
      <c r="D5" s="10">
        <v>6</v>
      </c>
      <c r="E5" s="10" t="s">
        <v>32</v>
      </c>
      <c r="F5" s="10">
        <v>2</v>
      </c>
      <c r="G5" s="10">
        <v>8000</v>
      </c>
      <c r="H5" s="10">
        <v>410</v>
      </c>
      <c r="I5" s="10">
        <v>2470</v>
      </c>
      <c r="J5" s="10">
        <v>85.7</v>
      </c>
      <c r="K5" s="10">
        <v>124</v>
      </c>
      <c r="L5" s="10">
        <v>25.4</v>
      </c>
      <c r="M5" s="10">
        <v>296</v>
      </c>
      <c r="N5" s="10">
        <v>47.9</v>
      </c>
      <c r="O5" s="10">
        <v>0.70499999999999996</v>
      </c>
      <c r="P5" s="10">
        <v>5.29</v>
      </c>
      <c r="Q5" s="10">
        <v>37.299999999999997</v>
      </c>
      <c r="R5" s="10">
        <v>0.21</v>
      </c>
      <c r="S5" s="10">
        <v>0.52</v>
      </c>
      <c r="T5" s="10">
        <v>3.0200000000000001E-2</v>
      </c>
      <c r="U5" s="10">
        <v>9.6100000000000005E-3</v>
      </c>
      <c r="V5" s="10">
        <v>22.7</v>
      </c>
      <c r="W5" s="10">
        <v>2.63</v>
      </c>
      <c r="X5" s="10">
        <v>0.91</v>
      </c>
      <c r="Y5" s="10">
        <v>1.18E-2</v>
      </c>
      <c r="Z5" s="10">
        <v>2.0699999999999998</v>
      </c>
      <c r="AA5" s="10">
        <v>1.4200000000000001E-2</v>
      </c>
      <c r="AB5" s="46">
        <f t="shared" ref="AB5:AB67" si="0">J5/I5</f>
        <v>3.4696356275303646E-2</v>
      </c>
      <c r="AC5" s="46">
        <f t="shared" ref="AC5:AC67" si="1">M5/I5</f>
        <v>0.11983805668016194</v>
      </c>
      <c r="AD5" s="46">
        <f t="shared" ref="AD5:AD68" si="2">L5/I5</f>
        <v>1.0283400809716599E-2</v>
      </c>
      <c r="AE5" s="46">
        <f t="shared" ref="AE5:AE68" si="3">S5/I5</f>
        <v>2.105263157894737E-4</v>
      </c>
      <c r="AF5" s="10">
        <v>1.6762592093873552</v>
      </c>
      <c r="AG5" s="10">
        <v>2</v>
      </c>
    </row>
    <row r="6" spans="1:33" s="2" customFormat="1" x14ac:dyDescent="0.2">
      <c r="A6" s="2" t="s">
        <v>38</v>
      </c>
      <c r="C6" s="9" t="s">
        <v>31</v>
      </c>
      <c r="D6" s="10">
        <v>6</v>
      </c>
      <c r="E6" s="10" t="s">
        <v>32</v>
      </c>
      <c r="F6" s="10">
        <v>2</v>
      </c>
      <c r="G6" s="10">
        <v>2500</v>
      </c>
      <c r="H6" s="10">
        <v>354</v>
      </c>
      <c r="I6" s="10">
        <v>1450</v>
      </c>
      <c r="J6" s="10">
        <v>507</v>
      </c>
      <c r="K6" s="10" t="s">
        <v>39</v>
      </c>
      <c r="L6" s="10">
        <v>157</v>
      </c>
      <c r="M6" s="10">
        <v>1700</v>
      </c>
      <c r="N6" s="10" t="s">
        <v>40</v>
      </c>
      <c r="O6" s="10" t="s">
        <v>41</v>
      </c>
      <c r="P6" s="10">
        <v>2.97</v>
      </c>
      <c r="Q6" s="10">
        <v>79.7</v>
      </c>
      <c r="R6" s="10">
        <v>0.998</v>
      </c>
      <c r="S6" s="10">
        <v>1.26</v>
      </c>
      <c r="T6" s="10" t="s">
        <v>42</v>
      </c>
      <c r="U6" s="10" t="s">
        <v>43</v>
      </c>
      <c r="V6" s="10">
        <v>35.6</v>
      </c>
      <c r="W6" s="10">
        <v>3.26</v>
      </c>
      <c r="X6" s="10">
        <v>5.32</v>
      </c>
      <c r="Y6" s="10">
        <v>6.7900000000000002E-2</v>
      </c>
      <c r="Z6" s="10">
        <v>0.745</v>
      </c>
      <c r="AA6" s="10" t="s">
        <v>44</v>
      </c>
      <c r="AB6" s="46">
        <f t="shared" si="0"/>
        <v>0.34965517241379312</v>
      </c>
      <c r="AC6" s="46">
        <f t="shared" si="1"/>
        <v>1.1724137931034482</v>
      </c>
      <c r="AD6" s="46">
        <f t="shared" si="2"/>
        <v>0.10827586206896551</v>
      </c>
      <c r="AE6" s="46">
        <f t="shared" si="3"/>
        <v>8.6896551724137937E-4</v>
      </c>
      <c r="AF6" s="10">
        <v>6.3061064633242597E-2</v>
      </c>
      <c r="AG6" s="10">
        <v>2</v>
      </c>
    </row>
    <row r="7" spans="1:33" s="2" customFormat="1" x14ac:dyDescent="0.2">
      <c r="A7" s="6" t="s">
        <v>45</v>
      </c>
      <c r="B7" s="6"/>
      <c r="C7" s="7" t="s">
        <v>31</v>
      </c>
      <c r="D7" s="8">
        <v>6</v>
      </c>
      <c r="E7" s="8" t="s">
        <v>32</v>
      </c>
      <c r="F7" s="8">
        <v>2</v>
      </c>
      <c r="G7" s="8">
        <v>2400</v>
      </c>
      <c r="H7" s="8">
        <v>474</v>
      </c>
      <c r="I7" s="8">
        <v>2230</v>
      </c>
      <c r="J7" s="8" t="s">
        <v>46</v>
      </c>
      <c r="K7" s="8">
        <v>395</v>
      </c>
      <c r="L7" s="8">
        <v>170</v>
      </c>
      <c r="M7" s="8">
        <v>474</v>
      </c>
      <c r="N7" s="8" t="s">
        <v>47</v>
      </c>
      <c r="O7" s="8" t="s">
        <v>48</v>
      </c>
      <c r="P7" s="8">
        <v>0.79600000000000004</v>
      </c>
      <c r="Q7" s="8">
        <v>108</v>
      </c>
      <c r="R7" s="8">
        <v>1.27</v>
      </c>
      <c r="S7" s="8">
        <v>1.31</v>
      </c>
      <c r="T7" s="8" t="s">
        <v>49</v>
      </c>
      <c r="U7" s="8" t="s">
        <v>50</v>
      </c>
      <c r="V7" s="8">
        <v>32.799999999999997</v>
      </c>
      <c r="W7" s="8">
        <v>3.26</v>
      </c>
      <c r="X7" s="8">
        <v>7.01</v>
      </c>
      <c r="Y7" s="8">
        <v>4.4200000000000003E-2</v>
      </c>
      <c r="Z7" s="8">
        <v>0.187</v>
      </c>
      <c r="AA7" s="8" t="s">
        <v>51</v>
      </c>
      <c r="AB7" s="47" t="s">
        <v>764</v>
      </c>
      <c r="AC7" s="45">
        <f t="shared" si="1"/>
        <v>0.21255605381165918</v>
      </c>
      <c r="AD7" s="45">
        <f t="shared" si="2"/>
        <v>7.623318385650224E-2</v>
      </c>
      <c r="AE7" s="45">
        <f t="shared" si="3"/>
        <v>5.8744394618834078E-4</v>
      </c>
      <c r="AF7" s="8">
        <v>0.16217222019802111</v>
      </c>
      <c r="AG7" s="8">
        <v>2</v>
      </c>
    </row>
    <row r="8" spans="1:33" s="2" customFormat="1" x14ac:dyDescent="0.2">
      <c r="A8" s="6" t="s">
        <v>52</v>
      </c>
      <c r="B8" s="6"/>
      <c r="C8" s="7" t="s">
        <v>31</v>
      </c>
      <c r="D8" s="8">
        <v>6</v>
      </c>
      <c r="E8" s="8" t="s">
        <v>32</v>
      </c>
      <c r="F8" s="8">
        <v>3</v>
      </c>
      <c r="G8" s="8">
        <v>2275</v>
      </c>
      <c r="H8" s="8">
        <v>296</v>
      </c>
      <c r="I8" s="8">
        <v>2010</v>
      </c>
      <c r="J8" s="8">
        <v>95.5</v>
      </c>
      <c r="K8" s="8" t="s">
        <v>53</v>
      </c>
      <c r="L8" s="8">
        <v>167</v>
      </c>
      <c r="M8" s="8">
        <v>1480</v>
      </c>
      <c r="N8" s="8">
        <v>8.59</v>
      </c>
      <c r="O8" s="8" t="s">
        <v>54</v>
      </c>
      <c r="P8" s="8" t="s">
        <v>55</v>
      </c>
      <c r="Q8" s="8">
        <v>66</v>
      </c>
      <c r="R8" s="8">
        <v>0.92900000000000005</v>
      </c>
      <c r="S8" s="8">
        <v>1.35</v>
      </c>
      <c r="T8" s="8">
        <v>0.28899999999999998</v>
      </c>
      <c r="U8" s="8" t="s">
        <v>56</v>
      </c>
      <c r="V8" s="8">
        <v>24.1</v>
      </c>
      <c r="W8" s="8">
        <v>2.59</v>
      </c>
      <c r="X8" s="8">
        <v>4.5199999999999996</v>
      </c>
      <c r="Y8" s="8">
        <v>5.2600000000000001E-2</v>
      </c>
      <c r="Z8" s="8" t="s">
        <v>57</v>
      </c>
      <c r="AA8" s="8" t="s">
        <v>58</v>
      </c>
      <c r="AB8" s="45">
        <f t="shared" si="0"/>
        <v>4.7512437810945274E-2</v>
      </c>
      <c r="AC8" s="45">
        <f t="shared" si="1"/>
        <v>0.73631840796019898</v>
      </c>
      <c r="AD8" s="45">
        <f t="shared" si="2"/>
        <v>8.3084577114427863E-2</v>
      </c>
      <c r="AE8" s="45">
        <f t="shared" si="3"/>
        <v>6.7164179104477618E-4</v>
      </c>
      <c r="AF8" s="8">
        <v>0.27719766484440889</v>
      </c>
      <c r="AG8" s="8">
        <v>2</v>
      </c>
    </row>
    <row r="9" spans="1:33" s="2" customFormat="1" x14ac:dyDescent="0.2">
      <c r="A9" s="6" t="s">
        <v>59</v>
      </c>
      <c r="B9" s="6"/>
      <c r="C9" s="7" t="s">
        <v>31</v>
      </c>
      <c r="D9" s="8">
        <v>6</v>
      </c>
      <c r="E9" s="8" t="s">
        <v>32</v>
      </c>
      <c r="F9" s="8">
        <v>4</v>
      </c>
      <c r="G9" s="8">
        <v>7225</v>
      </c>
      <c r="H9" s="8">
        <v>333</v>
      </c>
      <c r="I9" s="8">
        <v>2460</v>
      </c>
      <c r="J9" s="8">
        <v>36</v>
      </c>
      <c r="K9" s="8">
        <v>78.599999999999994</v>
      </c>
      <c r="L9" s="8">
        <v>211</v>
      </c>
      <c r="M9" s="8">
        <v>550</v>
      </c>
      <c r="N9" s="8">
        <v>15.4</v>
      </c>
      <c r="O9" s="8">
        <v>0.16400000000000001</v>
      </c>
      <c r="P9" s="8">
        <v>2.86</v>
      </c>
      <c r="Q9" s="8">
        <v>77.400000000000006</v>
      </c>
      <c r="R9" s="8">
        <v>1.24</v>
      </c>
      <c r="S9" s="8">
        <v>0.72699999999999998</v>
      </c>
      <c r="T9" s="8">
        <v>5.3600000000000002E-2</v>
      </c>
      <c r="U9" s="8" t="s">
        <v>60</v>
      </c>
      <c r="V9" s="8">
        <v>29.8</v>
      </c>
      <c r="W9" s="8">
        <v>2.6</v>
      </c>
      <c r="X9" s="8">
        <v>5.95</v>
      </c>
      <c r="Y9" s="8">
        <v>4.6800000000000001E-2</v>
      </c>
      <c r="Z9" s="8">
        <v>3.2199999999999999E-2</v>
      </c>
      <c r="AA9" s="8">
        <v>6.77E-3</v>
      </c>
      <c r="AB9" s="45">
        <f t="shared" si="0"/>
        <v>1.4634146341463415E-2</v>
      </c>
      <c r="AC9" s="45">
        <f t="shared" si="1"/>
        <v>0.22357723577235772</v>
      </c>
      <c r="AD9" s="45">
        <f t="shared" si="2"/>
        <v>8.5772357723577233E-2</v>
      </c>
      <c r="AE9" s="45">
        <f t="shared" si="3"/>
        <v>2.9552845528455282E-4</v>
      </c>
      <c r="AF9" s="8">
        <v>0.99457357400760615</v>
      </c>
      <c r="AG9" s="8">
        <v>2</v>
      </c>
    </row>
    <row r="10" spans="1:33" s="2" customFormat="1" x14ac:dyDescent="0.2">
      <c r="A10" s="6" t="s">
        <v>61</v>
      </c>
      <c r="B10" s="6"/>
      <c r="C10" s="7" t="s">
        <v>31</v>
      </c>
      <c r="D10" s="8">
        <v>6</v>
      </c>
      <c r="E10" s="8" t="s">
        <v>32</v>
      </c>
      <c r="F10" s="8">
        <v>5</v>
      </c>
      <c r="G10" s="8">
        <v>4900</v>
      </c>
      <c r="H10" s="8">
        <v>348</v>
      </c>
      <c r="I10" s="8">
        <v>1980</v>
      </c>
      <c r="J10" s="8">
        <v>329</v>
      </c>
      <c r="K10" s="8" t="s">
        <v>62</v>
      </c>
      <c r="L10" s="8">
        <v>167</v>
      </c>
      <c r="M10" s="8">
        <v>988</v>
      </c>
      <c r="N10" s="8">
        <v>11.7</v>
      </c>
      <c r="O10" s="8">
        <v>0.17699999999999999</v>
      </c>
      <c r="P10" s="8">
        <v>2.41</v>
      </c>
      <c r="Q10" s="8">
        <v>77.599999999999994</v>
      </c>
      <c r="R10" s="8">
        <v>0.95699999999999996</v>
      </c>
      <c r="S10" s="8">
        <v>0.78300000000000003</v>
      </c>
      <c r="T10" s="8" t="s">
        <v>63</v>
      </c>
      <c r="U10" s="8" t="s">
        <v>64</v>
      </c>
      <c r="V10" s="8">
        <v>22.3</v>
      </c>
      <c r="W10" s="8">
        <v>2.04</v>
      </c>
      <c r="X10" s="8">
        <v>4.6100000000000003</v>
      </c>
      <c r="Y10" s="8">
        <v>4.3299999999999998E-2</v>
      </c>
      <c r="Z10" s="8">
        <v>2.2599999999999998</v>
      </c>
      <c r="AA10" s="8" t="s">
        <v>65</v>
      </c>
      <c r="AB10" s="45">
        <f t="shared" si="0"/>
        <v>0.16616161616161615</v>
      </c>
      <c r="AC10" s="45">
        <f t="shared" si="1"/>
        <v>0.49898989898989898</v>
      </c>
      <c r="AD10" s="45">
        <f t="shared" si="2"/>
        <v>8.4343434343434345E-2</v>
      </c>
      <c r="AE10" s="45">
        <f t="shared" si="3"/>
        <v>3.9545454545454546E-4</v>
      </c>
      <c r="AF10" s="8">
        <v>0.75020013301836641</v>
      </c>
      <c r="AG10" s="8">
        <v>2</v>
      </c>
    </row>
    <row r="11" spans="1:33" s="2" customFormat="1" x14ac:dyDescent="0.2">
      <c r="A11" s="6" t="s">
        <v>66</v>
      </c>
      <c r="B11" s="6"/>
      <c r="C11" s="7" t="s">
        <v>31</v>
      </c>
      <c r="D11" s="8">
        <v>6</v>
      </c>
      <c r="E11" s="8" t="s">
        <v>32</v>
      </c>
      <c r="F11" s="8">
        <v>6</v>
      </c>
      <c r="G11" s="8">
        <v>4800</v>
      </c>
      <c r="H11" s="8">
        <v>410</v>
      </c>
      <c r="I11" s="8">
        <v>2610</v>
      </c>
      <c r="J11" s="8" t="s">
        <v>67</v>
      </c>
      <c r="K11" s="8" t="s">
        <v>68</v>
      </c>
      <c r="L11" s="8">
        <v>161</v>
      </c>
      <c r="M11" s="8" t="s">
        <v>53</v>
      </c>
      <c r="N11" s="8" t="s">
        <v>69</v>
      </c>
      <c r="O11" s="8" t="s">
        <v>70</v>
      </c>
      <c r="P11" s="8">
        <v>2.83</v>
      </c>
      <c r="Q11" s="8">
        <v>127</v>
      </c>
      <c r="R11" s="8">
        <v>0.89400000000000002</v>
      </c>
      <c r="S11" s="8">
        <v>0.95299999999999996</v>
      </c>
      <c r="T11" s="8" t="s">
        <v>71</v>
      </c>
      <c r="U11" s="8" t="s">
        <v>72</v>
      </c>
      <c r="V11" s="8">
        <v>53.7</v>
      </c>
      <c r="W11" s="8">
        <v>3.42</v>
      </c>
      <c r="X11" s="8">
        <v>5.72</v>
      </c>
      <c r="Y11" s="8">
        <v>6.3899999999999998E-2</v>
      </c>
      <c r="Z11" s="8">
        <v>1.01</v>
      </c>
      <c r="AA11" s="8" t="s">
        <v>73</v>
      </c>
      <c r="AB11" s="47" t="s">
        <v>764</v>
      </c>
      <c r="AC11" s="47" t="s">
        <v>764</v>
      </c>
      <c r="AD11" s="45">
        <f t="shared" si="2"/>
        <v>6.1685823754789273E-2</v>
      </c>
      <c r="AE11" s="45">
        <f t="shared" si="3"/>
        <v>3.651340996168582E-4</v>
      </c>
      <c r="AF11" s="8">
        <v>9.8965476243181277E-2</v>
      </c>
      <c r="AG11" s="8">
        <v>2</v>
      </c>
    </row>
    <row r="12" spans="1:33" s="2" customFormat="1" x14ac:dyDescent="0.2">
      <c r="A12" s="11" t="s">
        <v>74</v>
      </c>
      <c r="B12" s="11"/>
      <c r="C12" s="12" t="s">
        <v>31</v>
      </c>
      <c r="D12" s="11">
        <v>6</v>
      </c>
      <c r="E12" s="11" t="s">
        <v>32</v>
      </c>
      <c r="F12" s="11">
        <v>7</v>
      </c>
      <c r="G12" s="11">
        <v>3500</v>
      </c>
      <c r="H12" s="11">
        <v>413</v>
      </c>
      <c r="I12" s="11">
        <v>2390</v>
      </c>
      <c r="J12" s="11">
        <v>26.2</v>
      </c>
      <c r="K12" s="11" t="s">
        <v>75</v>
      </c>
      <c r="L12" s="11">
        <v>99.1</v>
      </c>
      <c r="M12" s="11">
        <v>466</v>
      </c>
      <c r="N12" s="11" t="s">
        <v>76</v>
      </c>
      <c r="O12" s="11" t="s">
        <v>77</v>
      </c>
      <c r="P12" s="11" t="s">
        <v>78</v>
      </c>
      <c r="Q12" s="11">
        <v>73.099999999999994</v>
      </c>
      <c r="R12" s="11">
        <v>1.34</v>
      </c>
      <c r="S12" s="11">
        <v>0.35199999999999998</v>
      </c>
      <c r="T12" s="11" t="s">
        <v>79</v>
      </c>
      <c r="U12" s="11" t="s">
        <v>80</v>
      </c>
      <c r="V12" s="11">
        <v>29.4</v>
      </c>
      <c r="W12" s="11">
        <v>2.4300000000000002</v>
      </c>
      <c r="X12" s="11">
        <v>1.56</v>
      </c>
      <c r="Y12" s="11">
        <v>1.8700000000000001E-2</v>
      </c>
      <c r="Z12" s="11">
        <v>5.1499999999999997E-2</v>
      </c>
      <c r="AA12" s="11" t="s">
        <v>81</v>
      </c>
      <c r="AB12" s="48">
        <f t="shared" si="0"/>
        <v>1.096234309623431E-2</v>
      </c>
      <c r="AC12" s="48">
        <f t="shared" si="1"/>
        <v>0.19497907949790794</v>
      </c>
      <c r="AD12" s="48">
        <f t="shared" si="2"/>
        <v>4.1464435146443511E-2</v>
      </c>
      <c r="AE12" s="48">
        <f t="shared" si="3"/>
        <v>1.4728033472803347E-4</v>
      </c>
      <c r="AF12" s="11">
        <v>0.39605526174742556</v>
      </c>
      <c r="AG12" s="11">
        <v>3</v>
      </c>
    </row>
    <row r="13" spans="1:33" s="2" customFormat="1" x14ac:dyDescent="0.2">
      <c r="A13" s="11" t="s">
        <v>82</v>
      </c>
      <c r="B13" s="11"/>
      <c r="C13" s="12" t="s">
        <v>31</v>
      </c>
      <c r="D13" s="11">
        <v>6</v>
      </c>
      <c r="E13" s="11" t="s">
        <v>32</v>
      </c>
      <c r="F13" s="11">
        <v>8</v>
      </c>
      <c r="G13" s="11">
        <v>1500</v>
      </c>
      <c r="H13" s="11">
        <v>182</v>
      </c>
      <c r="I13" s="11">
        <v>2390</v>
      </c>
      <c r="J13" s="11">
        <v>252</v>
      </c>
      <c r="K13" s="11" t="s">
        <v>83</v>
      </c>
      <c r="L13" s="11">
        <v>26.7</v>
      </c>
      <c r="M13" s="11">
        <v>1170</v>
      </c>
      <c r="N13" s="11" t="s">
        <v>84</v>
      </c>
      <c r="O13" s="11" t="s">
        <v>85</v>
      </c>
      <c r="P13" s="11" t="s">
        <v>86</v>
      </c>
      <c r="Q13" s="11">
        <v>22.1</v>
      </c>
      <c r="R13" s="11" t="s">
        <v>87</v>
      </c>
      <c r="S13" s="11">
        <v>0.161</v>
      </c>
      <c r="T13" s="11">
        <v>0.35299999999999998</v>
      </c>
      <c r="U13" s="11" t="s">
        <v>88</v>
      </c>
      <c r="V13" s="11">
        <v>12.6</v>
      </c>
      <c r="W13" s="11">
        <v>0.92400000000000004</v>
      </c>
      <c r="X13" s="11">
        <v>0.28000000000000003</v>
      </c>
      <c r="Y13" s="11" t="s">
        <v>89</v>
      </c>
      <c r="Z13" s="11" t="s">
        <v>90</v>
      </c>
      <c r="AA13" s="11" t="s">
        <v>51</v>
      </c>
      <c r="AB13" s="48">
        <f t="shared" si="0"/>
        <v>0.10543933054393305</v>
      </c>
      <c r="AC13" s="48">
        <f t="shared" si="1"/>
        <v>0.4895397489539749</v>
      </c>
      <c r="AD13" s="48">
        <f t="shared" si="2"/>
        <v>1.1171548117154812E-2</v>
      </c>
      <c r="AE13" s="48">
        <f t="shared" si="3"/>
        <v>6.736401673640168E-5</v>
      </c>
      <c r="AF13" s="11">
        <v>0.16806083390140322</v>
      </c>
      <c r="AG13" s="11">
        <v>3</v>
      </c>
    </row>
    <row r="14" spans="1:33" s="2" customFormat="1" x14ac:dyDescent="0.2">
      <c r="A14" s="11" t="s">
        <v>91</v>
      </c>
      <c r="B14" s="11"/>
      <c r="C14" s="12" t="s">
        <v>31</v>
      </c>
      <c r="D14" s="11">
        <v>6</v>
      </c>
      <c r="E14" s="11" t="s">
        <v>32</v>
      </c>
      <c r="F14" s="11">
        <v>9</v>
      </c>
      <c r="G14" s="11">
        <v>3600</v>
      </c>
      <c r="H14" s="11">
        <v>935</v>
      </c>
      <c r="I14" s="11">
        <v>1170</v>
      </c>
      <c r="J14" s="11">
        <v>90.8</v>
      </c>
      <c r="K14" s="11" t="s">
        <v>92</v>
      </c>
      <c r="L14" s="11">
        <v>261</v>
      </c>
      <c r="M14" s="11">
        <v>481</v>
      </c>
      <c r="N14" s="11" t="s">
        <v>93</v>
      </c>
      <c r="O14" s="11" t="s">
        <v>94</v>
      </c>
      <c r="P14" s="11">
        <v>2.23</v>
      </c>
      <c r="Q14" s="11">
        <v>72.7</v>
      </c>
      <c r="R14" s="11">
        <v>0.754</v>
      </c>
      <c r="S14" s="11">
        <v>0.73199999999999998</v>
      </c>
      <c r="T14" s="11" t="s">
        <v>95</v>
      </c>
      <c r="U14" s="11">
        <v>2.7300000000000001E-2</v>
      </c>
      <c r="V14" s="11">
        <v>8.6199999999999992</v>
      </c>
      <c r="W14" s="11">
        <v>0.70699999999999996</v>
      </c>
      <c r="X14" s="11">
        <v>11.9</v>
      </c>
      <c r="Y14" s="11">
        <v>3.2500000000000001E-2</v>
      </c>
      <c r="Z14" s="11">
        <v>8.9200000000000002E-2</v>
      </c>
      <c r="AA14" s="11" t="s">
        <v>81</v>
      </c>
      <c r="AB14" s="48">
        <f t="shared" si="0"/>
        <v>7.7606837606837606E-2</v>
      </c>
      <c r="AC14" s="48">
        <f t="shared" si="1"/>
        <v>0.41111111111111109</v>
      </c>
      <c r="AD14" s="48">
        <f t="shared" si="2"/>
        <v>0.22307692307692309</v>
      </c>
      <c r="AE14" s="48">
        <f t="shared" si="3"/>
        <v>6.2564102564102568E-4</v>
      </c>
      <c r="AF14" s="11">
        <v>0.49417401765634716</v>
      </c>
      <c r="AG14" s="11">
        <v>3</v>
      </c>
    </row>
    <row r="15" spans="1:33" s="2" customFormat="1" x14ac:dyDescent="0.2">
      <c r="A15" s="11" t="s">
        <v>96</v>
      </c>
      <c r="B15" s="11"/>
      <c r="C15" s="12" t="s">
        <v>31</v>
      </c>
      <c r="D15" s="11">
        <v>6</v>
      </c>
      <c r="E15" s="11" t="s">
        <v>32</v>
      </c>
      <c r="F15" s="11">
        <v>10</v>
      </c>
      <c r="G15" s="11">
        <v>1200</v>
      </c>
      <c r="H15" s="11">
        <v>470</v>
      </c>
      <c r="I15" s="11">
        <v>2400</v>
      </c>
      <c r="J15" s="11" t="s">
        <v>93</v>
      </c>
      <c r="K15" s="11">
        <v>556</v>
      </c>
      <c r="L15" s="11">
        <v>312</v>
      </c>
      <c r="M15" s="11" t="s">
        <v>97</v>
      </c>
      <c r="N15" s="11" t="s">
        <v>98</v>
      </c>
      <c r="O15" s="11">
        <v>1.99</v>
      </c>
      <c r="P15" s="11">
        <v>4.8499999999999996</v>
      </c>
      <c r="Q15" s="11">
        <v>151</v>
      </c>
      <c r="R15" s="11">
        <v>1.99</v>
      </c>
      <c r="S15" s="11">
        <v>1.81</v>
      </c>
      <c r="T15" s="11" t="s">
        <v>99</v>
      </c>
      <c r="U15" s="11" t="s">
        <v>100</v>
      </c>
      <c r="V15" s="11">
        <v>85.6</v>
      </c>
      <c r="W15" s="11">
        <v>4.2699999999999996</v>
      </c>
      <c r="X15" s="11">
        <v>6.01</v>
      </c>
      <c r="Y15" s="11">
        <v>7.1499999999999994E-2</v>
      </c>
      <c r="Z15" s="11" t="s">
        <v>101</v>
      </c>
      <c r="AA15" s="11" t="s">
        <v>102</v>
      </c>
      <c r="AB15" s="49" t="s">
        <v>764</v>
      </c>
      <c r="AC15" s="49" t="s">
        <v>764</v>
      </c>
      <c r="AD15" s="48">
        <f t="shared" si="2"/>
        <v>0.13</v>
      </c>
      <c r="AE15" s="48">
        <f t="shared" si="3"/>
        <v>7.5416666666666666E-4</v>
      </c>
      <c r="AF15" s="11">
        <v>0.13833783487519064</v>
      </c>
      <c r="AG15" s="11">
        <v>3</v>
      </c>
    </row>
    <row r="16" spans="1:33" s="2" customFormat="1" x14ac:dyDescent="0.2">
      <c r="A16" s="10" t="s">
        <v>103</v>
      </c>
      <c r="B16" s="10"/>
      <c r="C16" s="9" t="s">
        <v>104</v>
      </c>
      <c r="D16" s="10">
        <v>6</v>
      </c>
      <c r="E16" s="10" t="s">
        <v>32</v>
      </c>
      <c r="F16" s="10">
        <v>11</v>
      </c>
      <c r="G16" s="10">
        <v>800</v>
      </c>
      <c r="H16" s="10">
        <v>378</v>
      </c>
      <c r="I16" s="10">
        <v>2270</v>
      </c>
      <c r="J16" s="10">
        <v>7.78</v>
      </c>
      <c r="K16" s="10" t="s">
        <v>105</v>
      </c>
      <c r="L16" s="10">
        <v>204</v>
      </c>
      <c r="M16" s="10">
        <v>697</v>
      </c>
      <c r="N16" s="10">
        <v>41.7</v>
      </c>
      <c r="O16" s="10">
        <v>2.0699999999999998</v>
      </c>
      <c r="P16" s="10" t="s">
        <v>106</v>
      </c>
      <c r="Q16" s="10">
        <v>101</v>
      </c>
      <c r="R16" s="10">
        <v>1.02</v>
      </c>
      <c r="S16" s="10">
        <v>0.48599999999999999</v>
      </c>
      <c r="T16" s="10" t="s">
        <v>107</v>
      </c>
      <c r="U16" s="10" t="s">
        <v>108</v>
      </c>
      <c r="V16" s="10">
        <v>59.4</v>
      </c>
      <c r="W16" s="10">
        <v>2.46</v>
      </c>
      <c r="X16" s="10">
        <v>7.58</v>
      </c>
      <c r="Y16" s="10">
        <v>5.9200000000000003E-2</v>
      </c>
      <c r="Z16" s="10" t="s">
        <v>109</v>
      </c>
      <c r="AA16" s="10">
        <v>9.6699999999999994E-2</v>
      </c>
      <c r="AB16" s="46">
        <f t="shared" si="0"/>
        <v>3.4273127753303967E-3</v>
      </c>
      <c r="AC16" s="46">
        <f t="shared" si="1"/>
        <v>0.30704845814977971</v>
      </c>
      <c r="AD16" s="46">
        <f t="shared" si="2"/>
        <v>8.9867841409691632E-2</v>
      </c>
      <c r="AE16" s="46">
        <f t="shared" si="3"/>
        <v>2.1409691629955947E-4</v>
      </c>
      <c r="AF16" s="10">
        <v>8.8322625614511305E-2</v>
      </c>
      <c r="AG16" s="10">
        <v>4</v>
      </c>
    </row>
    <row r="17" spans="1:33" s="2" customFormat="1" x14ac:dyDescent="0.2">
      <c r="A17" s="10" t="s">
        <v>110</v>
      </c>
      <c r="B17" s="10"/>
      <c r="C17" s="9" t="s">
        <v>104</v>
      </c>
      <c r="D17" s="10">
        <v>6</v>
      </c>
      <c r="E17" s="10" t="s">
        <v>32</v>
      </c>
      <c r="F17" s="10">
        <v>11</v>
      </c>
      <c r="G17" s="10">
        <v>3600</v>
      </c>
      <c r="H17" s="10">
        <v>480</v>
      </c>
      <c r="I17" s="10">
        <v>2280</v>
      </c>
      <c r="J17" s="10">
        <v>29.5</v>
      </c>
      <c r="K17" s="10">
        <v>180</v>
      </c>
      <c r="L17" s="10">
        <v>131</v>
      </c>
      <c r="M17" s="10">
        <v>297</v>
      </c>
      <c r="N17" s="10">
        <v>17</v>
      </c>
      <c r="O17" s="10" t="s">
        <v>78</v>
      </c>
      <c r="P17" s="10">
        <v>0.81100000000000005</v>
      </c>
      <c r="Q17" s="10">
        <v>106</v>
      </c>
      <c r="R17" s="10">
        <v>1.1100000000000001</v>
      </c>
      <c r="S17" s="10">
        <v>0.68</v>
      </c>
      <c r="T17" s="10" t="s">
        <v>111</v>
      </c>
      <c r="U17" s="10" t="s">
        <v>112</v>
      </c>
      <c r="V17" s="10">
        <v>99.1</v>
      </c>
      <c r="W17" s="10">
        <v>2.85</v>
      </c>
      <c r="X17" s="10">
        <v>9.58</v>
      </c>
      <c r="Y17" s="10">
        <v>6.3500000000000001E-2</v>
      </c>
      <c r="Z17" s="10">
        <v>0.159</v>
      </c>
      <c r="AA17" s="10" t="s">
        <v>113</v>
      </c>
      <c r="AB17" s="46">
        <f t="shared" si="0"/>
        <v>1.293859649122807E-2</v>
      </c>
      <c r="AC17" s="46">
        <f t="shared" si="1"/>
        <v>0.13026315789473683</v>
      </c>
      <c r="AD17" s="46">
        <f t="shared" si="2"/>
        <v>5.7456140350877191E-2</v>
      </c>
      <c r="AE17" s="46">
        <f t="shared" si="3"/>
        <v>2.9824561403508774E-4</v>
      </c>
      <c r="AF17" s="10">
        <v>0.18001128321252818</v>
      </c>
      <c r="AG17" s="10">
        <v>4</v>
      </c>
    </row>
    <row r="18" spans="1:33" s="2" customFormat="1" x14ac:dyDescent="0.2">
      <c r="A18" s="10" t="s">
        <v>114</v>
      </c>
      <c r="B18" s="10"/>
      <c r="C18" s="9" t="s">
        <v>104</v>
      </c>
      <c r="D18" s="10">
        <v>6</v>
      </c>
      <c r="E18" s="10" t="s">
        <v>32</v>
      </c>
      <c r="F18" s="10">
        <v>11</v>
      </c>
      <c r="G18" s="10">
        <v>900</v>
      </c>
      <c r="H18" s="10">
        <v>400</v>
      </c>
      <c r="I18" s="10">
        <v>2170</v>
      </c>
      <c r="J18" s="10">
        <v>22.1</v>
      </c>
      <c r="K18" s="10" t="s">
        <v>115</v>
      </c>
      <c r="L18" s="10">
        <v>151</v>
      </c>
      <c r="M18" s="10">
        <v>880</v>
      </c>
      <c r="N18" s="10">
        <v>15.9</v>
      </c>
      <c r="O18" s="10" t="s">
        <v>116</v>
      </c>
      <c r="P18" s="10">
        <v>1.54</v>
      </c>
      <c r="Q18" s="10">
        <v>59.1</v>
      </c>
      <c r="R18" s="10">
        <v>1.07</v>
      </c>
      <c r="S18" s="10">
        <v>0.38900000000000001</v>
      </c>
      <c r="T18" s="10">
        <v>0.315</v>
      </c>
      <c r="U18" s="10">
        <v>9.9699999999999997E-2</v>
      </c>
      <c r="V18" s="10">
        <v>42</v>
      </c>
      <c r="W18" s="10">
        <v>3.26</v>
      </c>
      <c r="X18" s="10">
        <v>6.04</v>
      </c>
      <c r="Y18" s="10">
        <v>6.0900000000000003E-2</v>
      </c>
      <c r="Z18" s="10" t="s">
        <v>117</v>
      </c>
      <c r="AA18" s="10" t="s">
        <v>118</v>
      </c>
      <c r="AB18" s="46">
        <f t="shared" si="0"/>
        <v>1.0184331797235024E-2</v>
      </c>
      <c r="AC18" s="46">
        <f t="shared" si="1"/>
        <v>0.40552995391705071</v>
      </c>
      <c r="AD18" s="46">
        <f t="shared" si="2"/>
        <v>6.9585253456221199E-2</v>
      </c>
      <c r="AE18" s="46">
        <f t="shared" si="3"/>
        <v>1.7926267281105992E-4</v>
      </c>
      <c r="AF18" s="10">
        <v>0.13044988945101346</v>
      </c>
      <c r="AG18" s="10">
        <v>4</v>
      </c>
    </row>
    <row r="19" spans="1:33" s="2" customFormat="1" x14ac:dyDescent="0.2">
      <c r="A19" s="10" t="s">
        <v>119</v>
      </c>
      <c r="B19" s="10"/>
      <c r="C19" s="9" t="s">
        <v>104</v>
      </c>
      <c r="D19" s="10">
        <v>6</v>
      </c>
      <c r="E19" s="10" t="s">
        <v>32</v>
      </c>
      <c r="F19" s="10">
        <v>11</v>
      </c>
      <c r="G19" s="10">
        <v>1650</v>
      </c>
      <c r="H19" s="10">
        <v>363</v>
      </c>
      <c r="I19" s="10">
        <v>2030</v>
      </c>
      <c r="J19" s="10">
        <v>71.900000000000006</v>
      </c>
      <c r="K19" s="10" t="s">
        <v>120</v>
      </c>
      <c r="L19" s="10">
        <v>225</v>
      </c>
      <c r="M19" s="10">
        <v>1060</v>
      </c>
      <c r="N19" s="10">
        <v>87.6</v>
      </c>
      <c r="O19" s="10">
        <v>2.4300000000000002</v>
      </c>
      <c r="P19" s="10">
        <v>13</v>
      </c>
      <c r="Q19" s="10">
        <v>80.7</v>
      </c>
      <c r="R19" s="10">
        <v>1.28</v>
      </c>
      <c r="S19" s="10">
        <v>0.97899999999999998</v>
      </c>
      <c r="T19" s="10">
        <v>0.36099999999999999</v>
      </c>
      <c r="U19" s="10" t="s">
        <v>63</v>
      </c>
      <c r="V19" s="10">
        <v>56.3</v>
      </c>
      <c r="W19" s="10">
        <v>2.3199999999999998</v>
      </c>
      <c r="X19" s="10">
        <v>9.42</v>
      </c>
      <c r="Y19" s="10">
        <v>4.1099999999999998E-2</v>
      </c>
      <c r="Z19" s="10">
        <v>5.01</v>
      </c>
      <c r="AA19" s="10" t="s">
        <v>121</v>
      </c>
      <c r="AB19" s="46">
        <f t="shared" si="0"/>
        <v>3.5418719211822665E-2</v>
      </c>
      <c r="AC19" s="46">
        <f t="shared" si="1"/>
        <v>0.52216748768472909</v>
      </c>
      <c r="AD19" s="46">
        <f t="shared" si="2"/>
        <v>0.11083743842364532</v>
      </c>
      <c r="AE19" s="46">
        <f t="shared" si="3"/>
        <v>4.8226600985221672E-4</v>
      </c>
      <c r="AF19" s="10">
        <v>0.14914604704912227</v>
      </c>
      <c r="AG19" s="10">
        <v>4</v>
      </c>
    </row>
    <row r="20" spans="1:33" s="2" customFormat="1" x14ac:dyDescent="0.2">
      <c r="A20" s="10" t="s">
        <v>122</v>
      </c>
      <c r="B20" s="10"/>
      <c r="C20" s="9" t="s">
        <v>104</v>
      </c>
      <c r="D20" s="10">
        <v>6</v>
      </c>
      <c r="E20" s="10" t="s">
        <v>32</v>
      </c>
      <c r="F20" s="10">
        <v>11</v>
      </c>
      <c r="G20" s="10">
        <v>6000</v>
      </c>
      <c r="H20" s="10">
        <v>385</v>
      </c>
      <c r="I20" s="10">
        <v>2340</v>
      </c>
      <c r="J20" s="10">
        <v>66.599999999999994</v>
      </c>
      <c r="K20" s="10">
        <v>89.7</v>
      </c>
      <c r="L20" s="10">
        <v>207</v>
      </c>
      <c r="M20" s="10">
        <v>496</v>
      </c>
      <c r="N20" s="10">
        <v>3.98</v>
      </c>
      <c r="O20" s="10">
        <v>0.14799999999999999</v>
      </c>
      <c r="P20" s="10" t="s">
        <v>87</v>
      </c>
      <c r="Q20" s="10">
        <v>94.4</v>
      </c>
      <c r="R20" s="10">
        <v>1.1399999999999999</v>
      </c>
      <c r="S20" s="10">
        <v>0.39200000000000002</v>
      </c>
      <c r="T20" s="10">
        <v>0.71899999999999997</v>
      </c>
      <c r="U20" s="10" t="s">
        <v>123</v>
      </c>
      <c r="V20" s="10">
        <v>65.8</v>
      </c>
      <c r="W20" s="10">
        <v>3.48</v>
      </c>
      <c r="X20" s="10">
        <v>10.1</v>
      </c>
      <c r="Y20" s="10">
        <v>5.8099999999999999E-2</v>
      </c>
      <c r="Z20" s="10" t="s">
        <v>124</v>
      </c>
      <c r="AA20" s="10" t="s">
        <v>125</v>
      </c>
      <c r="AB20" s="46">
        <f t="shared" si="0"/>
        <v>2.8461538461538458E-2</v>
      </c>
      <c r="AC20" s="46">
        <f t="shared" si="1"/>
        <v>0.21196581196581196</v>
      </c>
      <c r="AD20" s="46">
        <f t="shared" si="2"/>
        <v>8.8461538461538466E-2</v>
      </c>
      <c r="AE20" s="46">
        <f t="shared" si="3"/>
        <v>1.6752136752136752E-4</v>
      </c>
      <c r="AF20" s="10">
        <v>1.0081042974292729</v>
      </c>
      <c r="AG20" s="10">
        <v>4</v>
      </c>
    </row>
    <row r="21" spans="1:33" s="2" customFormat="1" x14ac:dyDescent="0.2">
      <c r="A21" s="10" t="s">
        <v>126</v>
      </c>
      <c r="B21" s="10"/>
      <c r="C21" s="9" t="s">
        <v>104</v>
      </c>
      <c r="D21" s="10">
        <v>6</v>
      </c>
      <c r="E21" s="10" t="s">
        <v>32</v>
      </c>
      <c r="F21" s="10">
        <v>11</v>
      </c>
      <c r="G21" s="10">
        <v>1200</v>
      </c>
      <c r="H21" s="10">
        <v>313</v>
      </c>
      <c r="I21" s="10">
        <v>1350</v>
      </c>
      <c r="J21" s="10">
        <v>160</v>
      </c>
      <c r="K21" s="10" t="s">
        <v>127</v>
      </c>
      <c r="L21" s="10">
        <v>180</v>
      </c>
      <c r="M21" s="10">
        <v>2500</v>
      </c>
      <c r="N21" s="10" t="s">
        <v>128</v>
      </c>
      <c r="O21" s="10" t="s">
        <v>129</v>
      </c>
      <c r="P21" s="10" t="s">
        <v>130</v>
      </c>
      <c r="Q21" s="10">
        <v>63.4</v>
      </c>
      <c r="R21" s="10">
        <v>1.31</v>
      </c>
      <c r="S21" s="10">
        <v>0.30599999999999999</v>
      </c>
      <c r="T21" s="10" t="s">
        <v>131</v>
      </c>
      <c r="U21" s="10" t="s">
        <v>132</v>
      </c>
      <c r="V21" s="10">
        <v>56.1</v>
      </c>
      <c r="W21" s="10">
        <v>2.61</v>
      </c>
      <c r="X21" s="10">
        <v>7.21</v>
      </c>
      <c r="Y21" s="10">
        <v>3.6700000000000003E-2</v>
      </c>
      <c r="Z21" s="10">
        <v>0.13500000000000001</v>
      </c>
      <c r="AA21" s="10">
        <v>9.01E-2</v>
      </c>
      <c r="AB21" s="46">
        <f t="shared" si="0"/>
        <v>0.11851851851851852</v>
      </c>
      <c r="AC21" s="46">
        <f t="shared" si="1"/>
        <v>1.8518518518518519</v>
      </c>
      <c r="AD21" s="46">
        <f t="shared" si="2"/>
        <v>0.13333333333333333</v>
      </c>
      <c r="AE21" s="46">
        <f t="shared" si="3"/>
        <v>2.2666666666666666E-4</v>
      </c>
      <c r="AF21" s="10">
        <v>7.3550021222030373E-2</v>
      </c>
      <c r="AG21" s="10">
        <v>4</v>
      </c>
    </row>
    <row r="22" spans="1:33" s="2" customFormat="1" x14ac:dyDescent="0.2">
      <c r="A22" s="10" t="s">
        <v>133</v>
      </c>
      <c r="B22" s="10"/>
      <c r="C22" s="9" t="s">
        <v>104</v>
      </c>
      <c r="D22" s="10">
        <v>6</v>
      </c>
      <c r="E22" s="10" t="s">
        <v>32</v>
      </c>
      <c r="F22" s="10">
        <v>11</v>
      </c>
      <c r="G22" s="10">
        <v>900</v>
      </c>
      <c r="H22" s="10">
        <v>480</v>
      </c>
      <c r="I22" s="10">
        <v>2090</v>
      </c>
      <c r="J22" s="10">
        <v>12.4</v>
      </c>
      <c r="K22" s="10" t="s">
        <v>134</v>
      </c>
      <c r="L22" s="10">
        <v>319</v>
      </c>
      <c r="M22" s="10">
        <v>538</v>
      </c>
      <c r="N22" s="10">
        <v>25.9</v>
      </c>
      <c r="O22" s="10">
        <v>1.24</v>
      </c>
      <c r="P22" s="10" t="s">
        <v>135</v>
      </c>
      <c r="Q22" s="10">
        <v>124</v>
      </c>
      <c r="R22" s="10">
        <v>1.32</v>
      </c>
      <c r="S22" s="10">
        <v>0.48099999999999998</v>
      </c>
      <c r="T22" s="10" t="s">
        <v>136</v>
      </c>
      <c r="U22" s="10" t="s">
        <v>137</v>
      </c>
      <c r="V22" s="10">
        <v>73.400000000000006</v>
      </c>
      <c r="W22" s="10">
        <v>3.16</v>
      </c>
      <c r="X22" s="10">
        <v>8.1999999999999993</v>
      </c>
      <c r="Y22" s="10">
        <v>6.0900000000000003E-2</v>
      </c>
      <c r="Z22" s="10" t="s">
        <v>138</v>
      </c>
      <c r="AA22" s="10" t="s">
        <v>139</v>
      </c>
      <c r="AB22" s="46">
        <f t="shared" si="0"/>
        <v>5.9330143540669861E-3</v>
      </c>
      <c r="AC22" s="46">
        <f t="shared" si="1"/>
        <v>0.25741626794258371</v>
      </c>
      <c r="AD22" s="46">
        <f t="shared" si="2"/>
        <v>0.15263157894736842</v>
      </c>
      <c r="AE22" s="46">
        <f t="shared" si="3"/>
        <v>2.3014354066985644E-4</v>
      </c>
      <c r="AF22" s="10">
        <v>0.17969435642807011</v>
      </c>
      <c r="AG22" s="10">
        <v>4</v>
      </c>
    </row>
    <row r="23" spans="1:33" s="2" customFormat="1" x14ac:dyDescent="0.2">
      <c r="A23" s="8" t="s">
        <v>140</v>
      </c>
      <c r="B23" s="8"/>
      <c r="C23" s="7" t="s">
        <v>104</v>
      </c>
      <c r="D23" s="8">
        <v>6</v>
      </c>
      <c r="E23" s="8" t="s">
        <v>32</v>
      </c>
      <c r="F23" s="8">
        <v>11</v>
      </c>
      <c r="G23" s="8">
        <v>900</v>
      </c>
      <c r="H23" s="8">
        <v>331</v>
      </c>
      <c r="I23" s="8">
        <v>2170</v>
      </c>
      <c r="J23" s="8">
        <v>239</v>
      </c>
      <c r="K23" s="8" t="s">
        <v>141</v>
      </c>
      <c r="L23" s="8">
        <v>232</v>
      </c>
      <c r="M23" s="8">
        <v>776</v>
      </c>
      <c r="N23" s="8" t="s">
        <v>142</v>
      </c>
      <c r="O23" s="8" t="s">
        <v>143</v>
      </c>
      <c r="P23" s="8">
        <v>2.63</v>
      </c>
      <c r="Q23" s="8">
        <v>68.599999999999994</v>
      </c>
      <c r="R23" s="8">
        <v>1.01</v>
      </c>
      <c r="S23" s="8">
        <v>0.64</v>
      </c>
      <c r="T23" s="8" t="s">
        <v>144</v>
      </c>
      <c r="U23" s="8" t="s">
        <v>145</v>
      </c>
      <c r="V23" s="8">
        <v>58.6</v>
      </c>
      <c r="W23" s="8">
        <v>2.41</v>
      </c>
      <c r="X23" s="8">
        <v>6.6</v>
      </c>
      <c r="Y23" s="8">
        <v>6.2799999999999995E-2</v>
      </c>
      <c r="Z23" s="8" t="s">
        <v>146</v>
      </c>
      <c r="AA23" s="8" t="s">
        <v>147</v>
      </c>
      <c r="AB23" s="45">
        <f t="shared" si="0"/>
        <v>0.11013824884792627</v>
      </c>
      <c r="AC23" s="45">
        <f t="shared" si="1"/>
        <v>0.35760368663594472</v>
      </c>
      <c r="AD23" s="45">
        <f t="shared" si="2"/>
        <v>0.10691244239631337</v>
      </c>
      <c r="AE23" s="45">
        <f t="shared" si="3"/>
        <v>2.9493087557603686E-4</v>
      </c>
      <c r="AF23" s="8">
        <v>0.11011672524223044</v>
      </c>
      <c r="AG23" s="8">
        <v>4</v>
      </c>
    </row>
    <row r="24" spans="1:33" s="2" customFormat="1" x14ac:dyDescent="0.2">
      <c r="A24" s="11" t="s">
        <v>148</v>
      </c>
      <c r="B24" s="11"/>
      <c r="C24" s="12" t="s">
        <v>104</v>
      </c>
      <c r="D24" s="11">
        <v>6</v>
      </c>
      <c r="E24" s="11" t="s">
        <v>32</v>
      </c>
      <c r="F24" s="11">
        <v>12</v>
      </c>
      <c r="G24" s="11">
        <v>1000</v>
      </c>
      <c r="H24" s="11">
        <v>168</v>
      </c>
      <c r="I24" s="11">
        <v>2490</v>
      </c>
      <c r="J24" s="11">
        <v>142</v>
      </c>
      <c r="K24" s="11" t="s">
        <v>149</v>
      </c>
      <c r="L24" s="11">
        <v>30.2</v>
      </c>
      <c r="M24" s="11">
        <v>1180</v>
      </c>
      <c r="N24" s="11" t="s">
        <v>150</v>
      </c>
      <c r="O24" s="11" t="s">
        <v>151</v>
      </c>
      <c r="P24" s="11" t="s">
        <v>152</v>
      </c>
      <c r="Q24" s="11">
        <v>21.1</v>
      </c>
      <c r="R24" s="11">
        <v>0.374</v>
      </c>
      <c r="S24" s="11">
        <v>0.21099999999999999</v>
      </c>
      <c r="T24" s="11">
        <v>0.28599999999999998</v>
      </c>
      <c r="U24" s="11" t="s">
        <v>153</v>
      </c>
      <c r="V24" s="11">
        <v>24.9</v>
      </c>
      <c r="W24" s="11">
        <v>0.80600000000000005</v>
      </c>
      <c r="X24" s="11">
        <v>0.58399999999999996</v>
      </c>
      <c r="Y24" s="11" t="s">
        <v>154</v>
      </c>
      <c r="Z24" s="11" t="s">
        <v>155</v>
      </c>
      <c r="AA24" s="11" t="s">
        <v>156</v>
      </c>
      <c r="AB24" s="48">
        <f t="shared" si="0"/>
        <v>5.7028112449799197E-2</v>
      </c>
      <c r="AC24" s="48">
        <f t="shared" si="1"/>
        <v>0.47389558232931728</v>
      </c>
      <c r="AD24" s="48">
        <f t="shared" si="2"/>
        <v>1.21285140562249E-2</v>
      </c>
      <c r="AE24" s="48">
        <f t="shared" si="3"/>
        <v>8.4738955823293168E-5</v>
      </c>
      <c r="AF24" s="11">
        <v>9.9415574133129583E-2</v>
      </c>
      <c r="AG24" s="11">
        <v>4</v>
      </c>
    </row>
    <row r="25" spans="1:33" s="2" customFormat="1" x14ac:dyDescent="0.2">
      <c r="A25" s="11" t="s">
        <v>157</v>
      </c>
      <c r="B25" s="11"/>
      <c r="C25" s="12" t="s">
        <v>104</v>
      </c>
      <c r="D25" s="11">
        <v>6</v>
      </c>
      <c r="E25" s="11" t="s">
        <v>32</v>
      </c>
      <c r="F25" s="11">
        <v>13</v>
      </c>
      <c r="G25" s="11">
        <v>3000</v>
      </c>
      <c r="H25" s="11">
        <v>249</v>
      </c>
      <c r="I25" s="11">
        <v>2800</v>
      </c>
      <c r="J25" s="11" t="s">
        <v>158</v>
      </c>
      <c r="K25" s="11" t="s">
        <v>159</v>
      </c>
      <c r="L25" s="11">
        <v>27.4</v>
      </c>
      <c r="M25" s="11">
        <v>491</v>
      </c>
      <c r="N25" s="11" t="s">
        <v>160</v>
      </c>
      <c r="O25" s="11" t="s">
        <v>161</v>
      </c>
      <c r="P25" s="11" t="s">
        <v>162</v>
      </c>
      <c r="Q25" s="11">
        <v>25.6</v>
      </c>
      <c r="R25" s="11">
        <v>0.372</v>
      </c>
      <c r="S25" s="11">
        <v>0.67500000000000004</v>
      </c>
      <c r="T25" s="11" t="s">
        <v>163</v>
      </c>
      <c r="U25" s="11" t="s">
        <v>111</v>
      </c>
      <c r="V25" s="11">
        <v>18.8</v>
      </c>
      <c r="W25" s="11">
        <v>1.68</v>
      </c>
      <c r="X25" s="11">
        <v>0.74099999999999999</v>
      </c>
      <c r="Y25" s="11" t="s">
        <v>164</v>
      </c>
      <c r="Z25" s="11" t="s">
        <v>165</v>
      </c>
      <c r="AA25" s="11" t="s">
        <v>166</v>
      </c>
      <c r="AB25" s="49" t="s">
        <v>764</v>
      </c>
      <c r="AC25" s="48">
        <f t="shared" si="1"/>
        <v>0.17535714285714285</v>
      </c>
      <c r="AD25" s="48">
        <f t="shared" si="2"/>
        <v>9.7857142857142847E-3</v>
      </c>
      <c r="AE25" s="48">
        <f t="shared" si="3"/>
        <v>2.410714285714286E-4</v>
      </c>
      <c r="AF25" s="11">
        <v>6.3466620204557872E-2</v>
      </c>
      <c r="AG25" s="11">
        <v>4</v>
      </c>
    </row>
    <row r="26" spans="1:33" s="2" customFormat="1" x14ac:dyDescent="0.2">
      <c r="A26" s="11" t="s">
        <v>167</v>
      </c>
      <c r="B26" s="11"/>
      <c r="C26" s="12" t="s">
        <v>104</v>
      </c>
      <c r="D26" s="11">
        <v>6</v>
      </c>
      <c r="E26" s="11" t="s">
        <v>32</v>
      </c>
      <c r="F26" s="11">
        <v>14</v>
      </c>
      <c r="G26" s="11">
        <v>1600</v>
      </c>
      <c r="H26" s="11">
        <v>269</v>
      </c>
      <c r="I26" s="11">
        <v>2190</v>
      </c>
      <c r="J26" s="11">
        <v>192</v>
      </c>
      <c r="K26" s="11" t="s">
        <v>168</v>
      </c>
      <c r="L26" s="11">
        <v>46.5</v>
      </c>
      <c r="M26" s="11">
        <v>1190</v>
      </c>
      <c r="N26" s="11">
        <v>19</v>
      </c>
      <c r="O26" s="11" t="s">
        <v>169</v>
      </c>
      <c r="P26" s="11" t="s">
        <v>170</v>
      </c>
      <c r="Q26" s="11">
        <v>73.900000000000006</v>
      </c>
      <c r="R26" s="11" t="s">
        <v>171</v>
      </c>
      <c r="S26" s="11">
        <v>1.29</v>
      </c>
      <c r="T26" s="11">
        <v>0.154</v>
      </c>
      <c r="U26" s="11" t="s">
        <v>172</v>
      </c>
      <c r="V26" s="11">
        <v>20.8</v>
      </c>
      <c r="W26" s="11">
        <v>5.92</v>
      </c>
      <c r="X26" s="11">
        <v>1.51</v>
      </c>
      <c r="Y26" s="11">
        <v>2.63E-2</v>
      </c>
      <c r="Z26" s="11">
        <v>0.16800000000000001</v>
      </c>
      <c r="AA26" s="11" t="s">
        <v>173</v>
      </c>
      <c r="AB26" s="48">
        <f t="shared" si="0"/>
        <v>8.7671232876712329E-2</v>
      </c>
      <c r="AC26" s="48">
        <f t="shared" si="1"/>
        <v>0.54337899543378998</v>
      </c>
      <c r="AD26" s="48">
        <f t="shared" si="2"/>
        <v>2.1232876712328767E-2</v>
      </c>
      <c r="AE26" s="48">
        <f t="shared" si="3"/>
        <v>5.8904109589041095E-4</v>
      </c>
      <c r="AF26" s="11">
        <v>0.10185364197329023</v>
      </c>
      <c r="AG26" s="11">
        <v>4</v>
      </c>
    </row>
    <row r="27" spans="1:33" s="2" customFormat="1" x14ac:dyDescent="0.2">
      <c r="A27" s="11" t="s">
        <v>174</v>
      </c>
      <c r="B27" s="11"/>
      <c r="C27" s="12" t="s">
        <v>104</v>
      </c>
      <c r="D27" s="11">
        <v>6</v>
      </c>
      <c r="E27" s="11" t="s">
        <v>32</v>
      </c>
      <c r="F27" s="11">
        <v>15</v>
      </c>
      <c r="G27" s="11">
        <v>2800</v>
      </c>
      <c r="H27" s="11">
        <v>262</v>
      </c>
      <c r="I27" s="11">
        <v>2040</v>
      </c>
      <c r="J27" s="11">
        <v>583</v>
      </c>
      <c r="K27" s="11" t="s">
        <v>175</v>
      </c>
      <c r="L27" s="11">
        <v>44.3</v>
      </c>
      <c r="M27" s="11">
        <v>984</v>
      </c>
      <c r="N27" s="11">
        <v>18.2</v>
      </c>
      <c r="O27" s="11" t="s">
        <v>176</v>
      </c>
      <c r="P27" s="11" t="s">
        <v>177</v>
      </c>
      <c r="Q27" s="11">
        <v>32</v>
      </c>
      <c r="R27" s="11">
        <v>0.46500000000000002</v>
      </c>
      <c r="S27" s="11">
        <v>0.54100000000000004</v>
      </c>
      <c r="T27" s="11">
        <v>0.48799999999999999</v>
      </c>
      <c r="U27" s="11">
        <v>9.7900000000000001E-2</v>
      </c>
      <c r="V27" s="11">
        <v>17.600000000000001</v>
      </c>
      <c r="W27" s="11">
        <v>1.67</v>
      </c>
      <c r="X27" s="11">
        <v>0.59199999999999997</v>
      </c>
      <c r="Y27" s="11" t="s">
        <v>178</v>
      </c>
      <c r="Z27" s="11" t="s">
        <v>179</v>
      </c>
      <c r="AA27" s="11" t="s">
        <v>180</v>
      </c>
      <c r="AB27" s="48">
        <f t="shared" si="0"/>
        <v>0.28578431372549018</v>
      </c>
      <c r="AC27" s="48">
        <f t="shared" si="1"/>
        <v>0.4823529411764706</v>
      </c>
      <c r="AD27" s="48">
        <f t="shared" si="2"/>
        <v>2.1715686274509802E-2</v>
      </c>
      <c r="AE27" s="48">
        <f t="shared" si="3"/>
        <v>2.6519607843137255E-4</v>
      </c>
      <c r="AF27" s="11">
        <v>0.11282111574724407</v>
      </c>
      <c r="AG27" s="11">
        <v>4</v>
      </c>
    </row>
    <row r="28" spans="1:33" s="2" customFormat="1" x14ac:dyDescent="0.2">
      <c r="A28" s="10" t="s">
        <v>181</v>
      </c>
      <c r="B28" s="10"/>
      <c r="C28" s="9" t="s">
        <v>104</v>
      </c>
      <c r="D28" s="10">
        <v>6</v>
      </c>
      <c r="E28" s="10" t="s">
        <v>32</v>
      </c>
      <c r="F28" s="10">
        <v>16</v>
      </c>
      <c r="G28" s="10">
        <v>1200</v>
      </c>
      <c r="H28" s="10">
        <v>477</v>
      </c>
      <c r="I28" s="10">
        <v>2430</v>
      </c>
      <c r="J28" s="10" t="s">
        <v>182</v>
      </c>
      <c r="K28" s="10">
        <v>1290</v>
      </c>
      <c r="L28" s="10">
        <v>74.900000000000006</v>
      </c>
      <c r="M28" s="10" t="s">
        <v>183</v>
      </c>
      <c r="N28" s="10">
        <v>49.8</v>
      </c>
      <c r="O28" s="10" t="s">
        <v>184</v>
      </c>
      <c r="P28" s="10" t="s">
        <v>185</v>
      </c>
      <c r="Q28" s="10">
        <v>86.2</v>
      </c>
      <c r="R28" s="10" t="s">
        <v>186</v>
      </c>
      <c r="S28" s="10">
        <v>1.1499999999999999</v>
      </c>
      <c r="T28" s="10" t="s">
        <v>187</v>
      </c>
      <c r="U28" s="10" t="s">
        <v>188</v>
      </c>
      <c r="V28" s="10">
        <v>44.2</v>
      </c>
      <c r="W28" s="10">
        <v>3.35</v>
      </c>
      <c r="X28" s="10">
        <v>1.99</v>
      </c>
      <c r="Y28" s="10" t="s">
        <v>189</v>
      </c>
      <c r="Z28" s="10" t="s">
        <v>190</v>
      </c>
      <c r="AA28" s="10" t="s">
        <v>191</v>
      </c>
      <c r="AB28" s="50" t="s">
        <v>764</v>
      </c>
      <c r="AC28" s="50" t="s">
        <v>764</v>
      </c>
      <c r="AD28" s="46">
        <f t="shared" si="2"/>
        <v>3.0823045267489715E-2</v>
      </c>
      <c r="AE28" s="46">
        <f t="shared" si="3"/>
        <v>4.7325102880658434E-4</v>
      </c>
      <c r="AF28" s="10">
        <v>5.7609178251373593E-2</v>
      </c>
      <c r="AG28" s="10">
        <v>4</v>
      </c>
    </row>
    <row r="29" spans="1:33" s="2" customFormat="1" x14ac:dyDescent="0.2">
      <c r="A29" s="10" t="s">
        <v>192</v>
      </c>
      <c r="B29" s="10"/>
      <c r="C29" s="9" t="s">
        <v>104</v>
      </c>
      <c r="D29" s="10">
        <v>6</v>
      </c>
      <c r="E29" s="10" t="s">
        <v>32</v>
      </c>
      <c r="F29" s="10">
        <v>16</v>
      </c>
      <c r="G29" s="10">
        <v>1200</v>
      </c>
      <c r="H29" s="10">
        <v>375</v>
      </c>
      <c r="I29" s="10">
        <v>2670</v>
      </c>
      <c r="J29" s="10" t="s">
        <v>193</v>
      </c>
      <c r="K29" s="10" t="s">
        <v>194</v>
      </c>
      <c r="L29" s="10">
        <v>65.5</v>
      </c>
      <c r="M29" s="10" t="s">
        <v>195</v>
      </c>
      <c r="N29" s="10" t="s">
        <v>196</v>
      </c>
      <c r="O29" s="10" t="s">
        <v>197</v>
      </c>
      <c r="P29" s="10" t="s">
        <v>198</v>
      </c>
      <c r="Q29" s="10">
        <v>54.4</v>
      </c>
      <c r="R29" s="10" t="s">
        <v>199</v>
      </c>
      <c r="S29" s="10">
        <v>1.1200000000000001</v>
      </c>
      <c r="T29" s="10" t="s">
        <v>200</v>
      </c>
      <c r="U29" s="10" t="s">
        <v>201</v>
      </c>
      <c r="V29" s="10">
        <v>29.8</v>
      </c>
      <c r="W29" s="10">
        <v>2.31</v>
      </c>
      <c r="X29" s="10">
        <v>1.39</v>
      </c>
      <c r="Y29" s="10" t="s">
        <v>202</v>
      </c>
      <c r="Z29" s="10" t="s">
        <v>203</v>
      </c>
      <c r="AA29" s="10" t="s">
        <v>204</v>
      </c>
      <c r="AB29" s="50" t="s">
        <v>764</v>
      </c>
      <c r="AC29" s="50" t="s">
        <v>764</v>
      </c>
      <c r="AD29" s="46">
        <f t="shared" si="2"/>
        <v>2.453183520599251E-2</v>
      </c>
      <c r="AE29" s="46">
        <f t="shared" si="3"/>
        <v>4.1947565543071165E-4</v>
      </c>
      <c r="AF29" s="10">
        <v>4.4606342279654806E-2</v>
      </c>
      <c r="AG29" s="10">
        <v>4</v>
      </c>
    </row>
    <row r="30" spans="1:33" s="2" customFormat="1" x14ac:dyDescent="0.2">
      <c r="A30" s="8" t="s">
        <v>205</v>
      </c>
      <c r="B30" s="8"/>
      <c r="C30" s="7" t="s">
        <v>104</v>
      </c>
      <c r="D30" s="8">
        <v>6</v>
      </c>
      <c r="E30" s="8" t="s">
        <v>32</v>
      </c>
      <c r="F30" s="8">
        <v>16</v>
      </c>
      <c r="G30" s="8">
        <v>1600</v>
      </c>
      <c r="H30" s="8">
        <v>310</v>
      </c>
      <c r="I30" s="8">
        <v>2450</v>
      </c>
      <c r="J30" s="8" t="s">
        <v>206</v>
      </c>
      <c r="K30" s="8" t="s">
        <v>207</v>
      </c>
      <c r="L30" s="8">
        <v>126</v>
      </c>
      <c r="M30" s="8">
        <v>779</v>
      </c>
      <c r="N30" s="8" t="s">
        <v>208</v>
      </c>
      <c r="O30" s="8" t="s">
        <v>209</v>
      </c>
      <c r="P30" s="8" t="s">
        <v>210</v>
      </c>
      <c r="Q30" s="8">
        <v>65.2</v>
      </c>
      <c r="R30" s="8">
        <v>0.63100000000000001</v>
      </c>
      <c r="S30" s="8">
        <v>1.04</v>
      </c>
      <c r="T30" s="8" t="s">
        <v>211</v>
      </c>
      <c r="U30" s="8" t="s">
        <v>212</v>
      </c>
      <c r="V30" s="8">
        <v>37.5</v>
      </c>
      <c r="W30" s="8">
        <v>5.41</v>
      </c>
      <c r="X30" s="8">
        <v>1.92</v>
      </c>
      <c r="Y30" s="8">
        <v>3.4099999999999998E-2</v>
      </c>
      <c r="Z30" s="8" t="s">
        <v>213</v>
      </c>
      <c r="AA30" s="8" t="s">
        <v>214</v>
      </c>
      <c r="AB30" s="47" t="s">
        <v>764</v>
      </c>
      <c r="AC30" s="45">
        <f t="shared" si="1"/>
        <v>0.31795918367346937</v>
      </c>
      <c r="AD30" s="45">
        <f t="shared" si="2"/>
        <v>5.1428571428571428E-2</v>
      </c>
      <c r="AE30" s="45">
        <f t="shared" si="3"/>
        <v>4.2448979591836735E-4</v>
      </c>
      <c r="AF30" s="8">
        <v>8.1423759003924609E-2</v>
      </c>
      <c r="AG30" s="8">
        <v>4</v>
      </c>
    </row>
    <row r="31" spans="1:33" s="2" customFormat="1" x14ac:dyDescent="0.2">
      <c r="A31" s="10" t="s">
        <v>215</v>
      </c>
      <c r="B31" s="10"/>
      <c r="C31" s="9" t="s">
        <v>104</v>
      </c>
      <c r="D31" s="10">
        <v>6</v>
      </c>
      <c r="E31" s="10" t="s">
        <v>32</v>
      </c>
      <c r="F31" s="10">
        <v>17</v>
      </c>
      <c r="G31" s="10">
        <v>3000</v>
      </c>
      <c r="H31" s="10">
        <v>273</v>
      </c>
      <c r="I31" s="10">
        <v>2240</v>
      </c>
      <c r="J31" s="10">
        <v>432</v>
      </c>
      <c r="K31" s="10" t="s">
        <v>216</v>
      </c>
      <c r="L31" s="10">
        <v>49.5</v>
      </c>
      <c r="M31" s="10">
        <v>784</v>
      </c>
      <c r="N31" s="10">
        <v>9.0299999999999994</v>
      </c>
      <c r="O31" s="10" t="s">
        <v>217</v>
      </c>
      <c r="P31" s="10">
        <v>0.72899999999999998</v>
      </c>
      <c r="Q31" s="10">
        <v>41.1</v>
      </c>
      <c r="R31" s="10">
        <v>0.496</v>
      </c>
      <c r="S31" s="10">
        <v>0.374</v>
      </c>
      <c r="T31" s="10">
        <v>0.23</v>
      </c>
      <c r="U31" s="10" t="s">
        <v>218</v>
      </c>
      <c r="V31" s="10">
        <v>14</v>
      </c>
      <c r="W31" s="10">
        <v>2.1</v>
      </c>
      <c r="X31" s="10">
        <v>2.2400000000000002</v>
      </c>
      <c r="Y31" s="10">
        <v>1.78E-2</v>
      </c>
      <c r="Z31" s="10" t="s">
        <v>219</v>
      </c>
      <c r="AA31" s="10">
        <v>1.6899999999999998E-2</v>
      </c>
      <c r="AB31" s="46">
        <f t="shared" si="0"/>
        <v>0.19285714285714287</v>
      </c>
      <c r="AC31" s="46">
        <f t="shared" si="1"/>
        <v>0.35</v>
      </c>
      <c r="AD31" s="46">
        <f t="shared" si="2"/>
        <v>2.2098214285714287E-2</v>
      </c>
      <c r="AE31" s="46">
        <f t="shared" si="3"/>
        <v>1.6696428571428572E-4</v>
      </c>
      <c r="AF31" s="10">
        <v>0.28304485825062536</v>
      </c>
      <c r="AG31" s="10">
        <v>4</v>
      </c>
    </row>
    <row r="32" spans="1:33" s="2" customFormat="1" x14ac:dyDescent="0.2">
      <c r="A32" s="8" t="s">
        <v>220</v>
      </c>
      <c r="B32" s="8"/>
      <c r="C32" s="7" t="s">
        <v>104</v>
      </c>
      <c r="D32" s="8">
        <v>6</v>
      </c>
      <c r="E32" s="8" t="s">
        <v>32</v>
      </c>
      <c r="F32" s="8">
        <v>17</v>
      </c>
      <c r="G32" s="8">
        <v>1200</v>
      </c>
      <c r="H32" s="8">
        <v>424</v>
      </c>
      <c r="I32" s="8">
        <v>2670</v>
      </c>
      <c r="J32" s="8" t="s">
        <v>221</v>
      </c>
      <c r="K32" s="8">
        <v>671</v>
      </c>
      <c r="L32" s="8">
        <v>58.3</v>
      </c>
      <c r="M32" s="8" t="s">
        <v>222</v>
      </c>
      <c r="N32" s="8" t="s">
        <v>223</v>
      </c>
      <c r="O32" s="8" t="s">
        <v>224</v>
      </c>
      <c r="P32" s="8" t="s">
        <v>225</v>
      </c>
      <c r="Q32" s="8">
        <v>57.7</v>
      </c>
      <c r="R32" s="8" t="s">
        <v>226</v>
      </c>
      <c r="S32" s="8">
        <v>0.61099999999999999</v>
      </c>
      <c r="T32" s="8" t="s">
        <v>227</v>
      </c>
      <c r="U32" s="8" t="s">
        <v>228</v>
      </c>
      <c r="V32" s="8">
        <v>15.6</v>
      </c>
      <c r="W32" s="8">
        <v>1.61</v>
      </c>
      <c r="X32" s="8">
        <v>3.39</v>
      </c>
      <c r="Y32" s="8" t="s">
        <v>229</v>
      </c>
      <c r="Z32" s="8" t="s">
        <v>77</v>
      </c>
      <c r="AA32" s="8" t="s">
        <v>230</v>
      </c>
      <c r="AB32" s="47" t="s">
        <v>764</v>
      </c>
      <c r="AC32" s="47" t="s">
        <v>764</v>
      </c>
      <c r="AD32" s="45">
        <f t="shared" si="2"/>
        <v>2.1835205992509363E-2</v>
      </c>
      <c r="AE32" s="45">
        <f t="shared" si="3"/>
        <v>2.2883895131086142E-4</v>
      </c>
      <c r="AF32" s="8">
        <v>6.1468541640280892E-2</v>
      </c>
      <c r="AG32" s="8">
        <v>4</v>
      </c>
    </row>
    <row r="33" spans="1:33" s="2" customFormat="1" x14ac:dyDescent="0.2">
      <c r="A33" s="11" t="s">
        <v>231</v>
      </c>
      <c r="B33" s="11"/>
      <c r="C33" s="12" t="s">
        <v>104</v>
      </c>
      <c r="D33" s="11">
        <v>6</v>
      </c>
      <c r="E33" s="11" t="s">
        <v>32</v>
      </c>
      <c r="F33" s="11">
        <v>18</v>
      </c>
      <c r="G33" s="11">
        <v>1600</v>
      </c>
      <c r="H33" s="11">
        <v>185</v>
      </c>
      <c r="I33" s="11">
        <v>1840</v>
      </c>
      <c r="J33" s="11">
        <v>426</v>
      </c>
      <c r="K33" s="11" t="s">
        <v>232</v>
      </c>
      <c r="L33" s="11">
        <v>253</v>
      </c>
      <c r="M33" s="11">
        <v>1700</v>
      </c>
      <c r="N33" s="11">
        <v>48.1</v>
      </c>
      <c r="O33" s="11" t="s">
        <v>233</v>
      </c>
      <c r="P33" s="11" t="s">
        <v>234</v>
      </c>
      <c r="Q33" s="11">
        <v>39</v>
      </c>
      <c r="R33" s="11">
        <v>1.34</v>
      </c>
      <c r="S33" s="11">
        <v>1.03</v>
      </c>
      <c r="T33" s="11">
        <v>0.68300000000000005</v>
      </c>
      <c r="U33" s="11" t="s">
        <v>235</v>
      </c>
      <c r="V33" s="11">
        <v>19.600000000000001</v>
      </c>
      <c r="W33" s="11">
        <v>2.48</v>
      </c>
      <c r="X33" s="11">
        <v>0.79100000000000004</v>
      </c>
      <c r="Y33" s="11" t="s">
        <v>236</v>
      </c>
      <c r="Z33" s="11" t="s">
        <v>237</v>
      </c>
      <c r="AA33" s="11" t="s">
        <v>238</v>
      </c>
      <c r="AB33" s="48">
        <f t="shared" si="0"/>
        <v>0.23152173913043478</v>
      </c>
      <c r="AC33" s="48">
        <f t="shared" si="1"/>
        <v>0.92391304347826086</v>
      </c>
      <c r="AD33" s="48">
        <f t="shared" si="2"/>
        <v>0.13750000000000001</v>
      </c>
      <c r="AE33" s="48">
        <f t="shared" si="3"/>
        <v>5.5978260869565214E-4</v>
      </c>
      <c r="AF33" s="11">
        <v>5.5920438878540112E-2</v>
      </c>
      <c r="AG33" s="11">
        <v>5</v>
      </c>
    </row>
    <row r="34" spans="1:33" s="2" customFormat="1" x14ac:dyDescent="0.2">
      <c r="A34" s="10" t="s">
        <v>239</v>
      </c>
      <c r="B34" s="10"/>
      <c r="C34" s="9" t="s">
        <v>104</v>
      </c>
      <c r="D34" s="10">
        <v>6</v>
      </c>
      <c r="E34" s="10" t="s">
        <v>32</v>
      </c>
      <c r="F34" s="10">
        <v>19</v>
      </c>
      <c r="G34" s="10">
        <v>2500</v>
      </c>
      <c r="H34" s="10">
        <v>452</v>
      </c>
      <c r="I34" s="10">
        <v>2580</v>
      </c>
      <c r="J34" s="10" t="s">
        <v>240</v>
      </c>
      <c r="K34" s="10">
        <v>412</v>
      </c>
      <c r="L34" s="10">
        <v>82.3</v>
      </c>
      <c r="M34" s="10" t="s">
        <v>241</v>
      </c>
      <c r="N34" s="10" t="s">
        <v>242</v>
      </c>
      <c r="O34" s="10" t="s">
        <v>243</v>
      </c>
      <c r="P34" s="10" t="s">
        <v>244</v>
      </c>
      <c r="Q34" s="10">
        <v>80.099999999999994</v>
      </c>
      <c r="R34" s="10">
        <v>0.48699999999999999</v>
      </c>
      <c r="S34" s="10">
        <v>1.19</v>
      </c>
      <c r="T34" s="10" t="s">
        <v>245</v>
      </c>
      <c r="U34" s="10" t="s">
        <v>246</v>
      </c>
      <c r="V34" s="10">
        <v>35.200000000000003</v>
      </c>
      <c r="W34" s="10">
        <v>3.38</v>
      </c>
      <c r="X34" s="10">
        <v>1.92</v>
      </c>
      <c r="Y34" s="10">
        <v>1.9400000000000001E-2</v>
      </c>
      <c r="Z34" s="10">
        <v>6.5799999999999997E-2</v>
      </c>
      <c r="AA34" s="10" t="s">
        <v>247</v>
      </c>
      <c r="AB34" s="50" t="s">
        <v>764</v>
      </c>
      <c r="AC34" s="50" t="s">
        <v>764</v>
      </c>
      <c r="AD34" s="46">
        <f t="shared" si="2"/>
        <v>3.1899224806201547E-2</v>
      </c>
      <c r="AE34" s="46">
        <f t="shared" si="3"/>
        <v>4.6124031007751935E-4</v>
      </c>
      <c r="AF34" s="10">
        <v>0.19028784599065959</v>
      </c>
      <c r="AG34" s="10">
        <v>5</v>
      </c>
    </row>
    <row r="35" spans="1:33" s="2" customFormat="1" x14ac:dyDescent="0.2">
      <c r="A35" s="8" t="s">
        <v>248</v>
      </c>
      <c r="B35" s="8"/>
      <c r="C35" s="7" t="s">
        <v>104</v>
      </c>
      <c r="D35" s="8">
        <v>6</v>
      </c>
      <c r="E35" s="8" t="s">
        <v>32</v>
      </c>
      <c r="F35" s="8">
        <v>19</v>
      </c>
      <c r="G35" s="8">
        <v>3000</v>
      </c>
      <c r="H35" s="8">
        <v>432</v>
      </c>
      <c r="I35" s="8">
        <v>2390</v>
      </c>
      <c r="J35" s="8" t="s">
        <v>249</v>
      </c>
      <c r="K35" s="8">
        <v>309</v>
      </c>
      <c r="L35" s="8">
        <v>50.1</v>
      </c>
      <c r="M35" s="8">
        <v>457</v>
      </c>
      <c r="N35" s="8" t="s">
        <v>250</v>
      </c>
      <c r="O35" s="8" t="s">
        <v>176</v>
      </c>
      <c r="P35" s="8" t="s">
        <v>251</v>
      </c>
      <c r="Q35" s="8">
        <v>86.9</v>
      </c>
      <c r="R35" s="8">
        <v>0.42899999999999999</v>
      </c>
      <c r="S35" s="8">
        <v>0.41099999999999998</v>
      </c>
      <c r="T35" s="8" t="s">
        <v>238</v>
      </c>
      <c r="U35" s="8" t="s">
        <v>252</v>
      </c>
      <c r="V35" s="8">
        <v>38.299999999999997</v>
      </c>
      <c r="W35" s="8">
        <v>3.17</v>
      </c>
      <c r="X35" s="8">
        <v>1.91</v>
      </c>
      <c r="Y35" s="8">
        <v>2.7699999999999999E-2</v>
      </c>
      <c r="Z35" s="8" t="s">
        <v>253</v>
      </c>
      <c r="AA35" s="8" t="s">
        <v>254</v>
      </c>
      <c r="AB35" s="47" t="s">
        <v>764</v>
      </c>
      <c r="AC35" s="45">
        <f t="shared" si="1"/>
        <v>0.19121338912133892</v>
      </c>
      <c r="AD35" s="45">
        <f t="shared" si="2"/>
        <v>2.096234309623431E-2</v>
      </c>
      <c r="AE35" s="45">
        <f t="shared" si="3"/>
        <v>1.7196652719665272E-4</v>
      </c>
      <c r="AF35" s="8">
        <v>0.1667101631012553</v>
      </c>
      <c r="AG35" s="8">
        <v>5</v>
      </c>
    </row>
    <row r="36" spans="1:33" s="2" customFormat="1" x14ac:dyDescent="0.2">
      <c r="A36" s="11" t="s">
        <v>255</v>
      </c>
      <c r="B36" s="11"/>
      <c r="C36" s="12" t="s">
        <v>104</v>
      </c>
      <c r="D36" s="11">
        <v>6</v>
      </c>
      <c r="E36" s="11" t="s">
        <v>32</v>
      </c>
      <c r="F36" s="11">
        <v>20</v>
      </c>
      <c r="G36" s="11">
        <v>18200</v>
      </c>
      <c r="H36" s="11">
        <v>413</v>
      </c>
      <c r="I36" s="11">
        <v>2160</v>
      </c>
      <c r="J36" s="11">
        <v>111</v>
      </c>
      <c r="K36" s="11">
        <v>187</v>
      </c>
      <c r="L36" s="11">
        <v>104</v>
      </c>
      <c r="M36" s="11">
        <v>766</v>
      </c>
      <c r="N36" s="11">
        <v>10.7</v>
      </c>
      <c r="O36" s="11">
        <v>0.158</v>
      </c>
      <c r="P36" s="11">
        <v>5.82</v>
      </c>
      <c r="Q36" s="11">
        <v>61.7</v>
      </c>
      <c r="R36" s="11">
        <v>0.79300000000000004</v>
      </c>
      <c r="S36" s="11">
        <v>0.35299999999999998</v>
      </c>
      <c r="T36" s="11">
        <v>6.7100000000000007E-2</v>
      </c>
      <c r="U36" s="11">
        <v>4.6699999999999998E-2</v>
      </c>
      <c r="V36" s="11">
        <v>34.200000000000003</v>
      </c>
      <c r="W36" s="11">
        <v>2.34</v>
      </c>
      <c r="X36" s="11">
        <v>1.2</v>
      </c>
      <c r="Y36" s="11">
        <v>2.1000000000000001E-2</v>
      </c>
      <c r="Z36" s="11">
        <v>3.5299999999999998E-2</v>
      </c>
      <c r="AA36" s="11" t="s">
        <v>256</v>
      </c>
      <c r="AB36" s="48">
        <f t="shared" si="0"/>
        <v>5.1388888888888887E-2</v>
      </c>
      <c r="AC36" s="48">
        <f t="shared" si="1"/>
        <v>0.35462962962962963</v>
      </c>
      <c r="AD36" s="48">
        <f t="shared" si="2"/>
        <v>4.8148148148148148E-2</v>
      </c>
      <c r="AE36" s="48">
        <f t="shared" si="3"/>
        <v>1.6342592592592591E-4</v>
      </c>
      <c r="AF36" s="11">
        <v>1.645489744517838</v>
      </c>
      <c r="AG36" s="11">
        <v>5</v>
      </c>
    </row>
    <row r="37" spans="1:33" s="2" customFormat="1" x14ac:dyDescent="0.2">
      <c r="A37" s="11" t="s">
        <v>257</v>
      </c>
      <c r="B37" s="11"/>
      <c r="C37" s="12" t="s">
        <v>258</v>
      </c>
      <c r="D37" s="11">
        <v>3</v>
      </c>
      <c r="E37" s="11" t="s">
        <v>32</v>
      </c>
      <c r="F37" s="11">
        <v>21</v>
      </c>
      <c r="G37" s="11">
        <v>700</v>
      </c>
      <c r="H37" s="11">
        <v>417</v>
      </c>
      <c r="I37" s="11">
        <v>2440</v>
      </c>
      <c r="J37" s="11" t="s">
        <v>259</v>
      </c>
      <c r="K37" s="11" t="s">
        <v>39</v>
      </c>
      <c r="L37" s="11">
        <v>74.099999999999994</v>
      </c>
      <c r="M37" s="11">
        <v>392</v>
      </c>
      <c r="N37" s="11">
        <v>54.1</v>
      </c>
      <c r="O37" s="11" t="s">
        <v>260</v>
      </c>
      <c r="P37" s="11" t="s">
        <v>261</v>
      </c>
      <c r="Q37" s="11">
        <v>55.7</v>
      </c>
      <c r="R37" s="11" t="s">
        <v>262</v>
      </c>
      <c r="S37" s="11">
        <v>0.55500000000000005</v>
      </c>
      <c r="T37" s="11" t="s">
        <v>263</v>
      </c>
      <c r="U37" s="11" t="s">
        <v>264</v>
      </c>
      <c r="V37" s="11">
        <v>15.5</v>
      </c>
      <c r="W37" s="11">
        <v>1.69</v>
      </c>
      <c r="X37" s="11">
        <v>1.1399999999999999</v>
      </c>
      <c r="Y37" s="11" t="s">
        <v>265</v>
      </c>
      <c r="Z37" s="11" t="s">
        <v>266</v>
      </c>
      <c r="AA37" s="11" t="s">
        <v>132</v>
      </c>
      <c r="AB37" s="49" t="s">
        <v>764</v>
      </c>
      <c r="AC37" s="48">
        <f t="shared" si="1"/>
        <v>0.16065573770491803</v>
      </c>
      <c r="AD37" s="48">
        <f t="shared" si="2"/>
        <v>3.0368852459016393E-2</v>
      </c>
      <c r="AE37" s="48">
        <f t="shared" si="3"/>
        <v>2.2745901639344265E-4</v>
      </c>
      <c r="AF37" s="11">
        <v>5.2789809808775082E-2</v>
      </c>
      <c r="AG37" s="11">
        <v>7</v>
      </c>
    </row>
    <row r="38" spans="1:33" s="2" customFormat="1" x14ac:dyDescent="0.2">
      <c r="A38" s="10" t="s">
        <v>267</v>
      </c>
      <c r="B38" s="10"/>
      <c r="C38" s="9" t="s">
        <v>258</v>
      </c>
      <c r="D38" s="10">
        <v>3</v>
      </c>
      <c r="E38" s="10" t="s">
        <v>32</v>
      </c>
      <c r="F38" s="10">
        <v>22</v>
      </c>
      <c r="G38" s="10">
        <v>3600</v>
      </c>
      <c r="H38" s="10">
        <v>235</v>
      </c>
      <c r="I38" s="10">
        <v>2160</v>
      </c>
      <c r="J38" s="10">
        <v>49</v>
      </c>
      <c r="K38" s="10" t="s">
        <v>268</v>
      </c>
      <c r="L38" s="10">
        <v>96.7</v>
      </c>
      <c r="M38" s="10">
        <v>1590</v>
      </c>
      <c r="N38" s="10">
        <v>46.9</v>
      </c>
      <c r="O38" s="10" t="s">
        <v>269</v>
      </c>
      <c r="P38" s="10">
        <v>0.376</v>
      </c>
      <c r="Q38" s="10">
        <v>22.7</v>
      </c>
      <c r="R38" s="10">
        <v>1.1000000000000001</v>
      </c>
      <c r="S38" s="10">
        <v>8.1100000000000005E-2</v>
      </c>
      <c r="T38" s="10" t="s">
        <v>270</v>
      </c>
      <c r="U38" s="10">
        <v>1.61</v>
      </c>
      <c r="V38" s="10">
        <v>15.4</v>
      </c>
      <c r="W38" s="10">
        <v>2.09</v>
      </c>
      <c r="X38" s="10">
        <v>2.91</v>
      </c>
      <c r="Y38" s="10">
        <v>7.6799999999999993E-2</v>
      </c>
      <c r="Z38" s="10" t="s">
        <v>271</v>
      </c>
      <c r="AA38" s="10">
        <v>0.60499999999999998</v>
      </c>
      <c r="AB38" s="46">
        <f t="shared" si="0"/>
        <v>2.2685185185185187E-2</v>
      </c>
      <c r="AC38" s="46">
        <f t="shared" si="1"/>
        <v>0.73611111111111116</v>
      </c>
      <c r="AD38" s="46">
        <f t="shared" si="2"/>
        <v>4.476851851851852E-2</v>
      </c>
      <c r="AE38" s="46">
        <f t="shared" si="3"/>
        <v>3.7546296296296298E-5</v>
      </c>
      <c r="AF38" s="10">
        <v>0.389002366689287</v>
      </c>
      <c r="AG38" s="10">
        <v>7</v>
      </c>
    </row>
    <row r="39" spans="1:33" s="2" customFormat="1" x14ac:dyDescent="0.2">
      <c r="A39" s="10" t="s">
        <v>272</v>
      </c>
      <c r="B39" s="10"/>
      <c r="C39" s="9" t="s">
        <v>258</v>
      </c>
      <c r="D39" s="10">
        <v>3</v>
      </c>
      <c r="E39" s="10" t="s">
        <v>32</v>
      </c>
      <c r="F39" s="10">
        <v>22</v>
      </c>
      <c r="G39" s="10">
        <v>3200</v>
      </c>
      <c r="H39" s="10">
        <v>262</v>
      </c>
      <c r="I39" s="10">
        <v>1610</v>
      </c>
      <c r="J39" s="10">
        <v>108</v>
      </c>
      <c r="K39" s="10" t="s">
        <v>273</v>
      </c>
      <c r="L39" s="10">
        <v>198</v>
      </c>
      <c r="M39" s="10">
        <v>2190</v>
      </c>
      <c r="N39" s="10">
        <v>112</v>
      </c>
      <c r="O39" s="10" t="s">
        <v>274</v>
      </c>
      <c r="P39" s="10">
        <v>23</v>
      </c>
      <c r="Q39" s="10">
        <v>85.8</v>
      </c>
      <c r="R39" s="10">
        <v>3.46</v>
      </c>
      <c r="S39" s="10">
        <v>0.871</v>
      </c>
      <c r="T39" s="10" t="s">
        <v>238</v>
      </c>
      <c r="U39" s="10" t="s">
        <v>275</v>
      </c>
      <c r="V39" s="10">
        <v>44</v>
      </c>
      <c r="W39" s="10">
        <v>2.67</v>
      </c>
      <c r="X39" s="10">
        <v>4.21</v>
      </c>
      <c r="Y39" s="10">
        <v>5.9200000000000003E-2</v>
      </c>
      <c r="Z39" s="10">
        <v>4.1500000000000004</v>
      </c>
      <c r="AA39" s="10" t="s">
        <v>276</v>
      </c>
      <c r="AB39" s="46">
        <f t="shared" si="0"/>
        <v>6.70807453416149E-2</v>
      </c>
      <c r="AC39" s="46">
        <f t="shared" si="1"/>
        <v>1.360248447204969</v>
      </c>
      <c r="AD39" s="46">
        <f t="shared" si="2"/>
        <v>0.12298136645962733</v>
      </c>
      <c r="AE39" s="46">
        <f t="shared" si="3"/>
        <v>5.4099378881987577E-4</v>
      </c>
      <c r="AF39" s="10">
        <v>0.28455138770495192</v>
      </c>
      <c r="AG39" s="10">
        <v>7</v>
      </c>
    </row>
    <row r="40" spans="1:33" s="2" customFormat="1" x14ac:dyDescent="0.2">
      <c r="A40" s="10" t="s">
        <v>277</v>
      </c>
      <c r="B40" s="10"/>
      <c r="C40" s="9" t="s">
        <v>258</v>
      </c>
      <c r="D40" s="10">
        <v>3</v>
      </c>
      <c r="E40" s="10" t="s">
        <v>32</v>
      </c>
      <c r="F40" s="10">
        <v>22</v>
      </c>
      <c r="G40" s="10">
        <v>1950</v>
      </c>
      <c r="H40" s="10">
        <v>316</v>
      </c>
      <c r="I40" s="10">
        <v>2220</v>
      </c>
      <c r="J40" s="10">
        <v>20.399999999999999</v>
      </c>
      <c r="K40" s="10" t="s">
        <v>278</v>
      </c>
      <c r="L40" s="10">
        <v>104</v>
      </c>
      <c r="M40" s="10">
        <v>1090</v>
      </c>
      <c r="N40" s="10">
        <v>143</v>
      </c>
      <c r="O40" s="10">
        <v>7.65</v>
      </c>
      <c r="P40" s="10">
        <v>138</v>
      </c>
      <c r="Q40" s="10">
        <v>29.3</v>
      </c>
      <c r="R40" s="10">
        <v>1.92</v>
      </c>
      <c r="S40" s="10">
        <v>0.93899999999999995</v>
      </c>
      <c r="T40" s="10">
        <v>0.20599999999999999</v>
      </c>
      <c r="U40" s="10">
        <v>0.13</v>
      </c>
      <c r="V40" s="10">
        <v>21.6</v>
      </c>
      <c r="W40" s="10">
        <v>2.66</v>
      </c>
      <c r="X40" s="10">
        <v>0.90400000000000003</v>
      </c>
      <c r="Y40" s="10">
        <v>8.0100000000000005E-2</v>
      </c>
      <c r="Z40" s="10">
        <v>8.1999999999999993</v>
      </c>
      <c r="AA40" s="10">
        <v>0.31</v>
      </c>
      <c r="AB40" s="46">
        <f t="shared" si="0"/>
        <v>9.189189189189189E-3</v>
      </c>
      <c r="AC40" s="46">
        <f t="shared" si="1"/>
        <v>0.49099099099099097</v>
      </c>
      <c r="AD40" s="46">
        <f t="shared" si="2"/>
        <v>4.6846846846846847E-2</v>
      </c>
      <c r="AE40" s="46">
        <f t="shared" si="3"/>
        <v>4.2297297297297294E-4</v>
      </c>
      <c r="AF40" s="10">
        <v>0.22015715062790897</v>
      </c>
      <c r="AG40" s="10">
        <v>7</v>
      </c>
    </row>
    <row r="41" spans="1:33" s="2" customFormat="1" x14ac:dyDescent="0.2">
      <c r="A41" s="8" t="s">
        <v>279</v>
      </c>
      <c r="B41" s="8"/>
      <c r="C41" s="7" t="s">
        <v>258</v>
      </c>
      <c r="D41" s="8">
        <v>3</v>
      </c>
      <c r="E41" s="8" t="s">
        <v>32</v>
      </c>
      <c r="F41" s="8">
        <v>22</v>
      </c>
      <c r="G41" s="8">
        <v>2500</v>
      </c>
      <c r="H41" s="8">
        <v>259</v>
      </c>
      <c r="I41" s="8">
        <v>2330</v>
      </c>
      <c r="J41" s="8" t="s">
        <v>280</v>
      </c>
      <c r="K41" s="8" t="s">
        <v>141</v>
      </c>
      <c r="L41" s="8">
        <v>205</v>
      </c>
      <c r="M41" s="8">
        <v>1100</v>
      </c>
      <c r="N41" s="8">
        <v>131</v>
      </c>
      <c r="O41" s="8" t="s">
        <v>281</v>
      </c>
      <c r="P41" s="8" t="s">
        <v>282</v>
      </c>
      <c r="Q41" s="8">
        <v>21.3</v>
      </c>
      <c r="R41" s="8">
        <v>0.67500000000000004</v>
      </c>
      <c r="S41" s="8">
        <v>0.379</v>
      </c>
      <c r="T41" s="8">
        <v>0.40699999999999997</v>
      </c>
      <c r="U41" s="8" t="s">
        <v>212</v>
      </c>
      <c r="V41" s="8">
        <v>16.3</v>
      </c>
      <c r="W41" s="8">
        <v>1.4</v>
      </c>
      <c r="X41" s="8">
        <v>0.59599999999999997</v>
      </c>
      <c r="Y41" s="8" t="s">
        <v>283</v>
      </c>
      <c r="Z41" s="8" t="s">
        <v>146</v>
      </c>
      <c r="AA41" s="8">
        <v>6.59E-2</v>
      </c>
      <c r="AB41" s="47" t="s">
        <v>764</v>
      </c>
      <c r="AC41" s="45">
        <f t="shared" si="1"/>
        <v>0.47210300429184548</v>
      </c>
      <c r="AD41" s="45">
        <f t="shared" si="2"/>
        <v>8.7982832618025753E-2</v>
      </c>
      <c r="AE41" s="45">
        <f t="shared" si="3"/>
        <v>1.6266094420600859E-4</v>
      </c>
      <c r="AF41" s="8">
        <v>9.206356116336227E-2</v>
      </c>
      <c r="AG41" s="8">
        <v>7</v>
      </c>
    </row>
    <row r="42" spans="1:33" s="2" customFormat="1" x14ac:dyDescent="0.2">
      <c r="A42" s="11" t="s">
        <v>284</v>
      </c>
      <c r="B42" s="11"/>
      <c r="C42" s="12" t="s">
        <v>258</v>
      </c>
      <c r="D42" s="11">
        <v>3</v>
      </c>
      <c r="E42" s="11" t="s">
        <v>32</v>
      </c>
      <c r="F42" s="11">
        <v>23</v>
      </c>
      <c r="G42" s="11">
        <v>1800</v>
      </c>
      <c r="H42" s="11">
        <v>410</v>
      </c>
      <c r="I42" s="11">
        <v>1950</v>
      </c>
      <c r="J42" s="11">
        <v>109</v>
      </c>
      <c r="K42" s="11">
        <v>234</v>
      </c>
      <c r="L42" s="11">
        <v>237</v>
      </c>
      <c r="M42" s="11">
        <v>890</v>
      </c>
      <c r="N42" s="11">
        <v>190</v>
      </c>
      <c r="O42" s="11">
        <v>9.75</v>
      </c>
      <c r="P42" s="11">
        <v>154</v>
      </c>
      <c r="Q42" s="11">
        <v>91.8</v>
      </c>
      <c r="R42" s="11">
        <v>1.1399999999999999</v>
      </c>
      <c r="S42" s="11">
        <v>1.33</v>
      </c>
      <c r="T42" s="11" t="s">
        <v>285</v>
      </c>
      <c r="U42" s="11" t="s">
        <v>286</v>
      </c>
      <c r="V42" s="11">
        <v>53.3</v>
      </c>
      <c r="W42" s="11">
        <v>3.47</v>
      </c>
      <c r="X42" s="11">
        <v>4.7300000000000004</v>
      </c>
      <c r="Y42" s="11">
        <v>5.5500000000000001E-2</v>
      </c>
      <c r="Z42" s="11">
        <v>12.7</v>
      </c>
      <c r="AA42" s="11" t="s">
        <v>287</v>
      </c>
      <c r="AB42" s="48">
        <f t="shared" si="0"/>
        <v>5.5897435897435899E-2</v>
      </c>
      <c r="AC42" s="48">
        <f t="shared" si="1"/>
        <v>0.4564102564102564</v>
      </c>
      <c r="AD42" s="48">
        <f t="shared" si="2"/>
        <v>0.12153846153846154</v>
      </c>
      <c r="AE42" s="48">
        <f t="shared" si="3"/>
        <v>6.820512820512821E-4</v>
      </c>
      <c r="AF42" s="11">
        <v>0.2511206219175206</v>
      </c>
      <c r="AG42" s="11">
        <v>7</v>
      </c>
    </row>
    <row r="43" spans="1:33" s="2" customFormat="1" x14ac:dyDescent="0.2">
      <c r="A43" s="10" t="s">
        <v>288</v>
      </c>
      <c r="B43" s="10"/>
      <c r="C43" s="9" t="s">
        <v>258</v>
      </c>
      <c r="D43" s="10">
        <v>3</v>
      </c>
      <c r="E43" s="10" t="s">
        <v>32</v>
      </c>
      <c r="F43" s="10">
        <v>24</v>
      </c>
      <c r="G43" s="10">
        <v>1250</v>
      </c>
      <c r="H43" s="10">
        <v>190</v>
      </c>
      <c r="I43" s="10">
        <v>2170</v>
      </c>
      <c r="J43" s="10">
        <v>105</v>
      </c>
      <c r="K43" s="10" t="s">
        <v>289</v>
      </c>
      <c r="L43" s="10">
        <v>39.700000000000003</v>
      </c>
      <c r="M43" s="10">
        <v>1700</v>
      </c>
      <c r="N43" s="10">
        <v>20.6</v>
      </c>
      <c r="O43" s="10" t="s">
        <v>290</v>
      </c>
      <c r="P43" s="10" t="s">
        <v>130</v>
      </c>
      <c r="Q43" s="10">
        <v>31.9</v>
      </c>
      <c r="R43" s="10" t="s">
        <v>291</v>
      </c>
      <c r="S43" s="10">
        <v>0.32200000000000001</v>
      </c>
      <c r="T43" s="10" t="s">
        <v>292</v>
      </c>
      <c r="U43" s="10" t="s">
        <v>293</v>
      </c>
      <c r="V43" s="10">
        <v>11.7</v>
      </c>
      <c r="W43" s="10">
        <v>1.25</v>
      </c>
      <c r="X43" s="10">
        <v>0.67100000000000004</v>
      </c>
      <c r="Y43" s="10" t="s">
        <v>294</v>
      </c>
      <c r="Z43" s="10" t="s">
        <v>146</v>
      </c>
      <c r="AA43" s="10" t="s">
        <v>295</v>
      </c>
      <c r="AB43" s="46">
        <f t="shared" si="0"/>
        <v>4.8387096774193547E-2</v>
      </c>
      <c r="AC43" s="46">
        <f t="shared" si="1"/>
        <v>0.78341013824884798</v>
      </c>
      <c r="AD43" s="46">
        <f t="shared" si="2"/>
        <v>1.829493087557604E-2</v>
      </c>
      <c r="AE43" s="46">
        <f t="shared" si="3"/>
        <v>1.4838709677419355E-4</v>
      </c>
      <c r="AF43" s="10">
        <v>6.8186006495572354E-2</v>
      </c>
      <c r="AG43" s="10">
        <v>7</v>
      </c>
    </row>
    <row r="44" spans="1:33" s="2" customFormat="1" x14ac:dyDescent="0.2">
      <c r="A44" s="8" t="s">
        <v>296</v>
      </c>
      <c r="B44" s="8"/>
      <c r="C44" s="7" t="s">
        <v>258</v>
      </c>
      <c r="D44" s="8">
        <v>3</v>
      </c>
      <c r="E44" s="8" t="s">
        <v>32</v>
      </c>
      <c r="F44" s="8">
        <v>24</v>
      </c>
      <c r="G44" s="8">
        <v>600</v>
      </c>
      <c r="H44" s="8">
        <v>191</v>
      </c>
      <c r="I44" s="8">
        <v>2620</v>
      </c>
      <c r="J44" s="8">
        <v>219</v>
      </c>
      <c r="K44" s="8" t="s">
        <v>297</v>
      </c>
      <c r="L44" s="8">
        <v>31.3</v>
      </c>
      <c r="M44" s="8">
        <v>732</v>
      </c>
      <c r="N44" s="8">
        <v>24.5</v>
      </c>
      <c r="O44" s="8" t="s">
        <v>298</v>
      </c>
      <c r="P44" s="8" t="s">
        <v>299</v>
      </c>
      <c r="Q44" s="8">
        <v>31.2</v>
      </c>
      <c r="R44" s="8" t="s">
        <v>300</v>
      </c>
      <c r="S44" s="8">
        <v>0.26400000000000001</v>
      </c>
      <c r="T44" s="8" t="s">
        <v>301</v>
      </c>
      <c r="U44" s="8" t="s">
        <v>302</v>
      </c>
      <c r="V44" s="8">
        <v>10.3</v>
      </c>
      <c r="W44" s="8">
        <v>1.25</v>
      </c>
      <c r="X44" s="8">
        <v>0.64900000000000002</v>
      </c>
      <c r="Y44" s="8" t="s">
        <v>303</v>
      </c>
      <c r="Z44" s="8" t="s">
        <v>304</v>
      </c>
      <c r="AA44" s="8" t="s">
        <v>305</v>
      </c>
      <c r="AB44" s="45">
        <f t="shared" si="0"/>
        <v>8.3587786259541982E-2</v>
      </c>
      <c r="AC44" s="45">
        <f t="shared" si="1"/>
        <v>0.27938931297709924</v>
      </c>
      <c r="AD44" s="45">
        <f t="shared" si="2"/>
        <v>1.1946564885496183E-2</v>
      </c>
      <c r="AE44" s="45">
        <f t="shared" si="3"/>
        <v>1.0076335877862596E-4</v>
      </c>
      <c r="AF44" s="8">
        <v>0.12281289987691048</v>
      </c>
      <c r="AG44" s="8">
        <v>7</v>
      </c>
    </row>
    <row r="45" spans="1:33" s="2" customFormat="1" x14ac:dyDescent="0.2">
      <c r="A45" s="10" t="s">
        <v>306</v>
      </c>
      <c r="B45" s="10"/>
      <c r="C45" s="9" t="s">
        <v>258</v>
      </c>
      <c r="D45" s="10">
        <v>3</v>
      </c>
      <c r="E45" s="10" t="s">
        <v>32</v>
      </c>
      <c r="F45" s="10">
        <v>25</v>
      </c>
      <c r="G45" s="10">
        <v>2000</v>
      </c>
      <c r="H45" s="10">
        <v>418</v>
      </c>
      <c r="I45" s="10">
        <v>1680</v>
      </c>
      <c r="J45" s="10">
        <v>334</v>
      </c>
      <c r="K45" s="10" t="s">
        <v>307</v>
      </c>
      <c r="L45" s="10">
        <v>188</v>
      </c>
      <c r="M45" s="10">
        <v>1100</v>
      </c>
      <c r="N45" s="10">
        <v>170</v>
      </c>
      <c r="O45" s="10">
        <v>6.07</v>
      </c>
      <c r="P45" s="10">
        <v>72.5</v>
      </c>
      <c r="Q45" s="10">
        <v>85.4</v>
      </c>
      <c r="R45" s="10">
        <v>0.91100000000000003</v>
      </c>
      <c r="S45" s="10">
        <v>0.60299999999999998</v>
      </c>
      <c r="T45" s="10">
        <v>0.159</v>
      </c>
      <c r="U45" s="10" t="s">
        <v>308</v>
      </c>
      <c r="V45" s="10">
        <v>37.5</v>
      </c>
      <c r="W45" s="10">
        <v>2.4900000000000002</v>
      </c>
      <c r="X45" s="10">
        <v>6.87</v>
      </c>
      <c r="Y45" s="10">
        <v>3.5499999999999997E-2</v>
      </c>
      <c r="Z45" s="10">
        <v>17.5</v>
      </c>
      <c r="AA45" s="10" t="s">
        <v>80</v>
      </c>
      <c r="AB45" s="46">
        <f t="shared" si="0"/>
        <v>0.1988095238095238</v>
      </c>
      <c r="AC45" s="46">
        <f t="shared" si="1"/>
        <v>0.65476190476190477</v>
      </c>
      <c r="AD45" s="46">
        <f t="shared" si="2"/>
        <v>0.11190476190476191</v>
      </c>
      <c r="AE45" s="46">
        <f t="shared" si="3"/>
        <v>3.589285714285714E-4</v>
      </c>
      <c r="AF45" s="10">
        <v>0.22151115649839964</v>
      </c>
      <c r="AG45" s="10">
        <v>7</v>
      </c>
    </row>
    <row r="46" spans="1:33" s="2" customFormat="1" x14ac:dyDescent="0.2">
      <c r="A46" s="8" t="s">
        <v>309</v>
      </c>
      <c r="B46" s="8"/>
      <c r="C46" s="7" t="s">
        <v>258</v>
      </c>
      <c r="D46" s="8">
        <v>3</v>
      </c>
      <c r="E46" s="8" t="s">
        <v>32</v>
      </c>
      <c r="F46" s="8">
        <v>25</v>
      </c>
      <c r="G46" s="8">
        <v>5400</v>
      </c>
      <c r="H46" s="8">
        <v>176</v>
      </c>
      <c r="I46" s="8">
        <v>2430</v>
      </c>
      <c r="J46" s="8">
        <v>105</v>
      </c>
      <c r="K46" s="8" t="s">
        <v>310</v>
      </c>
      <c r="L46" s="8">
        <v>89.7</v>
      </c>
      <c r="M46" s="8">
        <v>1240</v>
      </c>
      <c r="N46" s="8">
        <v>40</v>
      </c>
      <c r="O46" s="8">
        <v>0.218</v>
      </c>
      <c r="P46" s="8">
        <v>5.4</v>
      </c>
      <c r="Q46" s="8">
        <v>22.5</v>
      </c>
      <c r="R46" s="8">
        <v>0.30399999999999999</v>
      </c>
      <c r="S46" s="8">
        <v>0.496</v>
      </c>
      <c r="T46" s="8">
        <v>0.13700000000000001</v>
      </c>
      <c r="U46" s="8" t="s">
        <v>311</v>
      </c>
      <c r="V46" s="8">
        <v>10.6</v>
      </c>
      <c r="W46" s="8">
        <v>0.879</v>
      </c>
      <c r="X46" s="8">
        <v>0.70099999999999996</v>
      </c>
      <c r="Y46" s="8">
        <v>7.4000000000000003E-3</v>
      </c>
      <c r="Z46" s="8">
        <v>16.100000000000001</v>
      </c>
      <c r="AA46" s="8" t="s">
        <v>312</v>
      </c>
      <c r="AB46" s="45">
        <f t="shared" si="0"/>
        <v>4.3209876543209874E-2</v>
      </c>
      <c r="AC46" s="45">
        <f t="shared" si="1"/>
        <v>0.51028806584362141</v>
      </c>
      <c r="AD46" s="45">
        <f t="shared" si="2"/>
        <v>3.6913580246913581E-2</v>
      </c>
      <c r="AE46" s="45">
        <f t="shared" si="3"/>
        <v>2.0411522633744856E-4</v>
      </c>
      <c r="AF46" s="8">
        <v>0.29144744379245935</v>
      </c>
      <c r="AG46" s="8">
        <v>7</v>
      </c>
    </row>
    <row r="47" spans="1:33" s="2" customFormat="1" x14ac:dyDescent="0.2">
      <c r="A47" s="10" t="s">
        <v>313</v>
      </c>
      <c r="B47" s="10"/>
      <c r="C47" s="9" t="s">
        <v>258</v>
      </c>
      <c r="D47" s="10">
        <v>3</v>
      </c>
      <c r="E47" s="10" t="s">
        <v>32</v>
      </c>
      <c r="F47" s="10">
        <v>26</v>
      </c>
      <c r="G47" s="10">
        <v>3000</v>
      </c>
      <c r="H47" s="10">
        <v>367</v>
      </c>
      <c r="I47" s="10">
        <v>1700</v>
      </c>
      <c r="J47" s="10">
        <v>213</v>
      </c>
      <c r="K47" s="10" t="s">
        <v>314</v>
      </c>
      <c r="L47" s="10">
        <v>229</v>
      </c>
      <c r="M47" s="10">
        <v>1500</v>
      </c>
      <c r="N47" s="10" t="s">
        <v>315</v>
      </c>
      <c r="O47" s="10" t="s">
        <v>316</v>
      </c>
      <c r="P47" s="10">
        <v>3.12</v>
      </c>
      <c r="Q47" s="10">
        <v>123</v>
      </c>
      <c r="R47" s="10">
        <v>1.78</v>
      </c>
      <c r="S47" s="10">
        <v>0.77700000000000002</v>
      </c>
      <c r="T47" s="10">
        <v>0.20399999999999999</v>
      </c>
      <c r="U47" s="10" t="s">
        <v>317</v>
      </c>
      <c r="V47" s="10">
        <v>60.8</v>
      </c>
      <c r="W47" s="10">
        <v>2.4700000000000002</v>
      </c>
      <c r="X47" s="10">
        <v>4.12</v>
      </c>
      <c r="Y47" s="10">
        <v>8.2199999999999995E-2</v>
      </c>
      <c r="Z47" s="10">
        <v>1.63</v>
      </c>
      <c r="AA47" s="10" t="s">
        <v>318</v>
      </c>
      <c r="AB47" s="46">
        <f t="shared" si="0"/>
        <v>0.12529411764705883</v>
      </c>
      <c r="AC47" s="46">
        <f t="shared" si="1"/>
        <v>0.88235294117647056</v>
      </c>
      <c r="AD47" s="46">
        <f t="shared" si="2"/>
        <v>0.13470588235294118</v>
      </c>
      <c r="AE47" s="46">
        <f t="shared" si="3"/>
        <v>4.5705882352941175E-4</v>
      </c>
      <c r="AF47" s="10">
        <v>0.28219983262418841</v>
      </c>
      <c r="AG47" s="10">
        <v>7</v>
      </c>
    </row>
    <row r="48" spans="1:33" s="2" customFormat="1" x14ac:dyDescent="0.2">
      <c r="A48" s="10" t="s">
        <v>319</v>
      </c>
      <c r="B48" s="10"/>
      <c r="C48" s="9" t="s">
        <v>258</v>
      </c>
      <c r="D48" s="10">
        <v>3</v>
      </c>
      <c r="E48" s="10" t="s">
        <v>32</v>
      </c>
      <c r="F48" s="10">
        <v>26</v>
      </c>
      <c r="G48" s="10">
        <v>4000</v>
      </c>
      <c r="H48" s="10">
        <v>318</v>
      </c>
      <c r="I48" s="10">
        <v>1940</v>
      </c>
      <c r="J48" s="10">
        <v>34.299999999999997</v>
      </c>
      <c r="K48" s="10" t="s">
        <v>320</v>
      </c>
      <c r="L48" s="10">
        <v>332</v>
      </c>
      <c r="M48" s="10">
        <v>1390</v>
      </c>
      <c r="N48" s="10">
        <v>6.65</v>
      </c>
      <c r="O48" s="10" t="s">
        <v>321</v>
      </c>
      <c r="P48" s="10" t="s">
        <v>322</v>
      </c>
      <c r="Q48" s="10">
        <v>171</v>
      </c>
      <c r="R48" s="10">
        <v>2.33</v>
      </c>
      <c r="S48" s="10">
        <v>1.36</v>
      </c>
      <c r="T48" s="10" t="s">
        <v>323</v>
      </c>
      <c r="U48" s="10" t="s">
        <v>303</v>
      </c>
      <c r="V48" s="10">
        <v>50.5</v>
      </c>
      <c r="W48" s="10">
        <v>3.49</v>
      </c>
      <c r="X48" s="10">
        <v>6.14</v>
      </c>
      <c r="Y48" s="10">
        <v>3.5200000000000002E-2</v>
      </c>
      <c r="Z48" s="10">
        <v>9.5200000000000007E-2</v>
      </c>
      <c r="AA48" s="10" t="s">
        <v>324</v>
      </c>
      <c r="AB48" s="46">
        <f t="shared" si="0"/>
        <v>1.7680412371134019E-2</v>
      </c>
      <c r="AC48" s="46">
        <f t="shared" si="1"/>
        <v>0.71649484536082475</v>
      </c>
      <c r="AD48" s="46">
        <f t="shared" si="2"/>
        <v>0.1711340206185567</v>
      </c>
      <c r="AE48" s="46">
        <f t="shared" si="3"/>
        <v>7.0103092783505158E-4</v>
      </c>
      <c r="AF48" s="10">
        <v>0.29319724337297487</v>
      </c>
      <c r="AG48" s="10">
        <v>7</v>
      </c>
    </row>
    <row r="49" spans="1:33" s="2" customFormat="1" x14ac:dyDescent="0.2">
      <c r="A49" s="10" t="s">
        <v>325</v>
      </c>
      <c r="B49" s="10"/>
      <c r="C49" s="9" t="s">
        <v>258</v>
      </c>
      <c r="D49" s="10">
        <v>3</v>
      </c>
      <c r="E49" s="10" t="s">
        <v>32</v>
      </c>
      <c r="F49" s="10">
        <v>26</v>
      </c>
      <c r="G49" s="10">
        <v>3000</v>
      </c>
      <c r="H49" s="10">
        <v>276</v>
      </c>
      <c r="I49" s="10">
        <v>2130</v>
      </c>
      <c r="J49" s="10">
        <v>204</v>
      </c>
      <c r="K49" s="10">
        <v>255</v>
      </c>
      <c r="L49" s="10">
        <v>61.6</v>
      </c>
      <c r="M49" s="10">
        <v>1240</v>
      </c>
      <c r="N49" s="10">
        <v>62.3</v>
      </c>
      <c r="O49" s="10" t="s">
        <v>326</v>
      </c>
      <c r="P49" s="10">
        <v>3.87</v>
      </c>
      <c r="Q49" s="10">
        <v>36.4</v>
      </c>
      <c r="R49" s="10">
        <v>0.38100000000000001</v>
      </c>
      <c r="S49" s="10">
        <v>0.621</v>
      </c>
      <c r="T49" s="10">
        <v>0.11799999999999999</v>
      </c>
      <c r="U49" s="10" t="s">
        <v>327</v>
      </c>
      <c r="V49" s="10">
        <v>20.7</v>
      </c>
      <c r="W49" s="10">
        <v>1.66</v>
      </c>
      <c r="X49" s="10">
        <v>0.84099999999999997</v>
      </c>
      <c r="Y49" s="10" t="s">
        <v>328</v>
      </c>
      <c r="Z49" s="10">
        <v>0.73599999999999999</v>
      </c>
      <c r="AA49" s="10" t="s">
        <v>329</v>
      </c>
      <c r="AB49" s="46">
        <f t="shared" si="0"/>
        <v>9.5774647887323941E-2</v>
      </c>
      <c r="AC49" s="46">
        <f t="shared" si="1"/>
        <v>0.5821596244131455</v>
      </c>
      <c r="AD49" s="46">
        <f t="shared" si="2"/>
        <v>2.892018779342723E-2</v>
      </c>
      <c r="AE49" s="46">
        <f t="shared" si="3"/>
        <v>2.9154929577464788E-4</v>
      </c>
      <c r="AF49" s="10">
        <v>0.29045512171066662</v>
      </c>
      <c r="AG49" s="10">
        <v>7</v>
      </c>
    </row>
    <row r="50" spans="1:33" s="2" customFormat="1" x14ac:dyDescent="0.2">
      <c r="A50" s="8" t="s">
        <v>325</v>
      </c>
      <c r="B50" s="8"/>
      <c r="C50" s="7" t="s">
        <v>258</v>
      </c>
      <c r="D50" s="8">
        <v>3</v>
      </c>
      <c r="E50" s="8" t="s">
        <v>32</v>
      </c>
      <c r="F50" s="8">
        <v>26</v>
      </c>
      <c r="G50" s="8">
        <v>3000</v>
      </c>
      <c r="H50" s="8">
        <v>457</v>
      </c>
      <c r="I50" s="8">
        <v>2460</v>
      </c>
      <c r="J50" s="8" t="s">
        <v>330</v>
      </c>
      <c r="K50" s="8">
        <v>286</v>
      </c>
      <c r="L50" s="8">
        <v>247</v>
      </c>
      <c r="M50" s="8" t="s">
        <v>331</v>
      </c>
      <c r="N50" s="8" t="s">
        <v>332</v>
      </c>
      <c r="O50" s="8" t="s">
        <v>333</v>
      </c>
      <c r="P50" s="8" t="s">
        <v>292</v>
      </c>
      <c r="Q50" s="8">
        <v>136</v>
      </c>
      <c r="R50" s="8">
        <v>1.77</v>
      </c>
      <c r="S50" s="8">
        <v>1.51</v>
      </c>
      <c r="T50" s="8" t="s">
        <v>334</v>
      </c>
      <c r="U50" s="8" t="s">
        <v>335</v>
      </c>
      <c r="V50" s="8">
        <v>63.6</v>
      </c>
      <c r="W50" s="8">
        <v>3.61</v>
      </c>
      <c r="X50" s="8">
        <v>4.91</v>
      </c>
      <c r="Y50" s="8">
        <v>1.7299999999999999E-2</v>
      </c>
      <c r="Z50" s="8" t="s">
        <v>336</v>
      </c>
      <c r="AA50" s="8" t="s">
        <v>337</v>
      </c>
      <c r="AB50" s="47" t="s">
        <v>764</v>
      </c>
      <c r="AC50" s="47" t="s">
        <v>764</v>
      </c>
      <c r="AD50" s="45">
        <f t="shared" si="2"/>
        <v>0.10040650406504065</v>
      </c>
      <c r="AE50" s="45">
        <f t="shared" si="3"/>
        <v>6.1382113821138208E-4</v>
      </c>
      <c r="AF50" s="8">
        <v>0.23427122297676561</v>
      </c>
      <c r="AG50" s="8">
        <v>7</v>
      </c>
    </row>
    <row r="51" spans="1:33" s="2" customFormat="1" x14ac:dyDescent="0.2">
      <c r="A51" s="10" t="s">
        <v>338</v>
      </c>
      <c r="B51" s="10"/>
      <c r="C51" s="9" t="s">
        <v>258</v>
      </c>
      <c r="D51" s="10">
        <v>3</v>
      </c>
      <c r="E51" s="10" t="s">
        <v>32</v>
      </c>
      <c r="F51" s="10">
        <v>27</v>
      </c>
      <c r="G51" s="10">
        <v>2000</v>
      </c>
      <c r="H51" s="10">
        <v>303</v>
      </c>
      <c r="I51" s="10">
        <v>2200</v>
      </c>
      <c r="J51" s="10">
        <v>238</v>
      </c>
      <c r="K51" s="10" t="s">
        <v>339</v>
      </c>
      <c r="L51" s="10">
        <v>63.9</v>
      </c>
      <c r="M51" s="10">
        <v>1010</v>
      </c>
      <c r="N51" s="10">
        <v>11</v>
      </c>
      <c r="O51" s="10" t="s">
        <v>340</v>
      </c>
      <c r="P51" s="10" t="s">
        <v>341</v>
      </c>
      <c r="Q51" s="10">
        <v>26.7</v>
      </c>
      <c r="R51" s="10">
        <v>0.26400000000000001</v>
      </c>
      <c r="S51" s="10">
        <v>0.38800000000000001</v>
      </c>
      <c r="T51" s="10" t="s">
        <v>342</v>
      </c>
      <c r="U51" s="10" t="s">
        <v>343</v>
      </c>
      <c r="V51" s="10">
        <v>15</v>
      </c>
      <c r="W51" s="10">
        <v>1.77</v>
      </c>
      <c r="X51" s="10">
        <v>0.61299999999999999</v>
      </c>
      <c r="Y51" s="10" t="s">
        <v>344</v>
      </c>
      <c r="Z51" s="10">
        <v>0.29699999999999999</v>
      </c>
      <c r="AA51" s="10" t="s">
        <v>345</v>
      </c>
      <c r="AB51" s="46">
        <f t="shared" si="0"/>
        <v>0.10818181818181818</v>
      </c>
      <c r="AC51" s="46">
        <f t="shared" si="1"/>
        <v>0.45909090909090911</v>
      </c>
      <c r="AD51" s="46">
        <f t="shared" si="2"/>
        <v>2.9045454545454544E-2</v>
      </c>
      <c r="AE51" s="46">
        <f t="shared" si="3"/>
        <v>1.7636363636363637E-4</v>
      </c>
      <c r="AF51" s="10">
        <v>0.22415966961763262</v>
      </c>
      <c r="AG51" s="10">
        <v>8</v>
      </c>
    </row>
    <row r="52" spans="1:33" s="2" customFormat="1" x14ac:dyDescent="0.2">
      <c r="A52" s="10" t="s">
        <v>346</v>
      </c>
      <c r="B52" s="10"/>
      <c r="C52" s="9" t="s">
        <v>258</v>
      </c>
      <c r="D52" s="10">
        <v>3</v>
      </c>
      <c r="E52" s="10" t="s">
        <v>32</v>
      </c>
      <c r="F52" s="10">
        <v>27</v>
      </c>
      <c r="G52" s="10">
        <v>6000</v>
      </c>
      <c r="H52" s="10">
        <v>300</v>
      </c>
      <c r="I52" s="10">
        <v>1930</v>
      </c>
      <c r="J52" s="10">
        <v>414</v>
      </c>
      <c r="K52" s="10">
        <v>101</v>
      </c>
      <c r="L52" s="10">
        <v>71.7</v>
      </c>
      <c r="M52" s="10">
        <v>1250</v>
      </c>
      <c r="N52" s="10">
        <v>13.6</v>
      </c>
      <c r="O52" s="10">
        <v>0.47299999999999998</v>
      </c>
      <c r="P52" s="10">
        <v>5.57</v>
      </c>
      <c r="Q52" s="10">
        <v>39.4</v>
      </c>
      <c r="R52" s="10">
        <v>0.36099999999999999</v>
      </c>
      <c r="S52" s="10">
        <v>0.71099999999999997</v>
      </c>
      <c r="T52" s="10">
        <v>0.372</v>
      </c>
      <c r="U52" s="10">
        <v>2.5700000000000001E-2</v>
      </c>
      <c r="V52" s="10">
        <v>18</v>
      </c>
      <c r="W52" s="10">
        <v>2.04</v>
      </c>
      <c r="X52" s="10">
        <v>1.08</v>
      </c>
      <c r="Y52" s="10">
        <v>1.9300000000000001E-2</v>
      </c>
      <c r="Z52" s="10">
        <v>0.155</v>
      </c>
      <c r="AA52" s="10" t="s">
        <v>347</v>
      </c>
      <c r="AB52" s="46">
        <f t="shared" si="0"/>
        <v>0.21450777202072538</v>
      </c>
      <c r="AC52" s="46">
        <f t="shared" si="1"/>
        <v>0.64766839378238339</v>
      </c>
      <c r="AD52" s="46">
        <f t="shared" si="2"/>
        <v>3.7150259067357513E-2</v>
      </c>
      <c r="AE52" s="46">
        <f t="shared" si="3"/>
        <v>3.6839378238341967E-4</v>
      </c>
      <c r="AF52" s="10">
        <v>0.74501822881797164</v>
      </c>
      <c r="AG52" s="10">
        <v>8</v>
      </c>
    </row>
    <row r="53" spans="1:33" s="2" customFormat="1" x14ac:dyDescent="0.2">
      <c r="A53" s="8" t="s">
        <v>348</v>
      </c>
      <c r="B53" s="8"/>
      <c r="C53" s="7" t="s">
        <v>258</v>
      </c>
      <c r="D53" s="8">
        <v>3</v>
      </c>
      <c r="E53" s="8" t="s">
        <v>32</v>
      </c>
      <c r="F53" s="8">
        <v>27</v>
      </c>
      <c r="G53" s="8">
        <v>1500</v>
      </c>
      <c r="H53" s="8">
        <v>257</v>
      </c>
      <c r="I53" s="8">
        <v>1980</v>
      </c>
      <c r="J53" s="8">
        <v>135</v>
      </c>
      <c r="K53" s="8" t="s">
        <v>349</v>
      </c>
      <c r="L53" s="8">
        <v>117</v>
      </c>
      <c r="M53" s="8">
        <v>1560</v>
      </c>
      <c r="N53" s="8">
        <v>121</v>
      </c>
      <c r="O53" s="8" t="s">
        <v>350</v>
      </c>
      <c r="P53" s="8" t="s">
        <v>351</v>
      </c>
      <c r="Q53" s="8">
        <v>72.099999999999994</v>
      </c>
      <c r="R53" s="8">
        <v>0.92200000000000004</v>
      </c>
      <c r="S53" s="8">
        <v>1.53</v>
      </c>
      <c r="T53" s="8" t="s">
        <v>352</v>
      </c>
      <c r="U53" s="8" t="s">
        <v>353</v>
      </c>
      <c r="V53" s="8">
        <v>37.9</v>
      </c>
      <c r="W53" s="8">
        <v>2.1800000000000002</v>
      </c>
      <c r="X53" s="8">
        <v>4.22</v>
      </c>
      <c r="Y53" s="8">
        <v>3.4099999999999998E-2</v>
      </c>
      <c r="Z53" s="8">
        <v>0.152</v>
      </c>
      <c r="AA53" s="8" t="s">
        <v>354</v>
      </c>
      <c r="AB53" s="45">
        <f t="shared" si="0"/>
        <v>6.8181818181818177E-2</v>
      </c>
      <c r="AC53" s="45">
        <f t="shared" si="1"/>
        <v>0.78787878787878785</v>
      </c>
      <c r="AD53" s="45">
        <f t="shared" si="2"/>
        <v>5.909090909090909E-2</v>
      </c>
      <c r="AE53" s="45">
        <f t="shared" si="3"/>
        <v>7.7272727272727269E-4</v>
      </c>
      <c r="AF53" s="8">
        <v>0.206693347702987</v>
      </c>
      <c r="AG53" s="8">
        <v>8</v>
      </c>
    </row>
    <row r="54" spans="1:33" s="2" customFormat="1" x14ac:dyDescent="0.2">
      <c r="A54" s="11" t="s">
        <v>355</v>
      </c>
      <c r="B54" s="11"/>
      <c r="C54" s="12" t="s">
        <v>258</v>
      </c>
      <c r="D54" s="11">
        <v>3</v>
      </c>
      <c r="E54" s="11" t="s">
        <v>32</v>
      </c>
      <c r="F54" s="11">
        <v>28</v>
      </c>
      <c r="G54" s="11">
        <v>3200</v>
      </c>
      <c r="H54" s="11">
        <v>257</v>
      </c>
      <c r="I54" s="11">
        <v>1860</v>
      </c>
      <c r="J54" s="11">
        <v>603</v>
      </c>
      <c r="K54" s="11" t="s">
        <v>356</v>
      </c>
      <c r="L54" s="11">
        <v>46.5</v>
      </c>
      <c r="M54" s="11">
        <v>1310</v>
      </c>
      <c r="N54" s="11">
        <v>7.22</v>
      </c>
      <c r="O54" s="11" t="s">
        <v>342</v>
      </c>
      <c r="P54" s="11">
        <v>0.51600000000000001</v>
      </c>
      <c r="Q54" s="11">
        <v>45.6</v>
      </c>
      <c r="R54" s="11">
        <v>0.41099999999999998</v>
      </c>
      <c r="S54" s="11">
        <v>0.54800000000000004</v>
      </c>
      <c r="T54" s="11">
        <v>0.51100000000000001</v>
      </c>
      <c r="U54" s="11" t="s">
        <v>357</v>
      </c>
      <c r="V54" s="11">
        <v>22</v>
      </c>
      <c r="W54" s="11">
        <v>3.22</v>
      </c>
      <c r="X54" s="11">
        <v>1.05</v>
      </c>
      <c r="Y54" s="11">
        <v>2.1899999999999999E-2</v>
      </c>
      <c r="Z54" s="11">
        <v>0.11600000000000001</v>
      </c>
      <c r="AA54" s="11" t="s">
        <v>358</v>
      </c>
      <c r="AB54" s="48">
        <f t="shared" si="0"/>
        <v>0.3241935483870968</v>
      </c>
      <c r="AC54" s="48">
        <f t="shared" si="1"/>
        <v>0.70430107526881724</v>
      </c>
      <c r="AD54" s="48">
        <f t="shared" si="2"/>
        <v>2.5000000000000001E-2</v>
      </c>
      <c r="AE54" s="48">
        <f t="shared" si="3"/>
        <v>2.946236559139785E-4</v>
      </c>
      <c r="AF54" s="11">
        <v>0.39010646353184719</v>
      </c>
      <c r="AG54" s="11">
        <v>8</v>
      </c>
    </row>
    <row r="55" spans="1:33" s="2" customFormat="1" x14ac:dyDescent="0.2">
      <c r="A55" s="11" t="s">
        <v>359</v>
      </c>
      <c r="B55" s="11"/>
      <c r="C55" s="12" t="s">
        <v>258</v>
      </c>
      <c r="D55" s="11">
        <v>3</v>
      </c>
      <c r="E55" s="11" t="s">
        <v>32</v>
      </c>
      <c r="F55" s="11">
        <v>29</v>
      </c>
      <c r="G55" s="11">
        <v>18000</v>
      </c>
      <c r="H55" s="11">
        <v>344</v>
      </c>
      <c r="I55" s="11">
        <v>2680</v>
      </c>
      <c r="J55" s="11">
        <v>46.5</v>
      </c>
      <c r="K55" s="11">
        <v>156</v>
      </c>
      <c r="L55" s="11">
        <v>11.7</v>
      </c>
      <c r="M55" s="11">
        <v>256</v>
      </c>
      <c r="N55" s="11">
        <v>6.03</v>
      </c>
      <c r="O55" s="11" t="s">
        <v>360</v>
      </c>
      <c r="P55" s="11">
        <v>1.25</v>
      </c>
      <c r="Q55" s="11">
        <v>43.5</v>
      </c>
      <c r="R55" s="11">
        <v>0.123</v>
      </c>
      <c r="S55" s="11">
        <v>8.4000000000000005E-2</v>
      </c>
      <c r="T55" s="11">
        <v>6.1699999999999998E-2</v>
      </c>
      <c r="U55" s="11">
        <v>1.72E-2</v>
      </c>
      <c r="V55" s="11">
        <v>26.9</v>
      </c>
      <c r="W55" s="11">
        <v>1.53</v>
      </c>
      <c r="X55" s="11">
        <v>0.80600000000000005</v>
      </c>
      <c r="Y55" s="11">
        <v>9.11E-3</v>
      </c>
      <c r="Z55" s="11">
        <v>4.4699999999999997E-2</v>
      </c>
      <c r="AA55" s="11" t="s">
        <v>361</v>
      </c>
      <c r="AB55" s="48">
        <f t="shared" si="0"/>
        <v>1.7350746268656715E-2</v>
      </c>
      <c r="AC55" s="48">
        <f t="shared" si="1"/>
        <v>9.5522388059701493E-2</v>
      </c>
      <c r="AD55" s="48">
        <f t="shared" si="2"/>
        <v>4.3656716417910446E-3</v>
      </c>
      <c r="AE55" s="48">
        <f t="shared" si="3"/>
        <v>3.1343283582089554E-5</v>
      </c>
      <c r="AF55" s="11">
        <v>1.0969058023451494</v>
      </c>
      <c r="AG55" s="11">
        <v>8</v>
      </c>
    </row>
    <row r="56" spans="1:33" s="2" customFormat="1" x14ac:dyDescent="0.2">
      <c r="A56" s="11" t="s">
        <v>362</v>
      </c>
      <c r="B56" s="11"/>
      <c r="C56" s="12" t="s">
        <v>258</v>
      </c>
      <c r="D56" s="11">
        <v>3</v>
      </c>
      <c r="E56" s="11" t="s">
        <v>32</v>
      </c>
      <c r="F56" s="11">
        <v>30</v>
      </c>
      <c r="G56" s="11">
        <v>3000</v>
      </c>
      <c r="H56" s="11">
        <v>209</v>
      </c>
      <c r="I56" s="11">
        <v>2050</v>
      </c>
      <c r="J56" s="11">
        <v>417</v>
      </c>
      <c r="K56" s="11" t="s">
        <v>363</v>
      </c>
      <c r="L56" s="11">
        <v>24.3</v>
      </c>
      <c r="M56" s="11">
        <v>1450</v>
      </c>
      <c r="N56" s="11" t="s">
        <v>364</v>
      </c>
      <c r="O56" s="11" t="s">
        <v>365</v>
      </c>
      <c r="P56" s="11" t="s">
        <v>366</v>
      </c>
      <c r="Q56" s="11">
        <v>17.5</v>
      </c>
      <c r="R56" s="11">
        <v>0.14899999999999999</v>
      </c>
      <c r="S56" s="11">
        <v>0.433</v>
      </c>
      <c r="T56" s="11">
        <v>4.48E-2</v>
      </c>
      <c r="U56" s="11" t="s">
        <v>367</v>
      </c>
      <c r="V56" s="11">
        <v>15.3</v>
      </c>
      <c r="W56" s="11">
        <v>1.24</v>
      </c>
      <c r="X56" s="11">
        <v>0.41799999999999998</v>
      </c>
      <c r="Y56" s="11" t="s">
        <v>368</v>
      </c>
      <c r="Z56" s="11" t="s">
        <v>369</v>
      </c>
      <c r="AA56" s="11" t="s">
        <v>271</v>
      </c>
      <c r="AB56" s="48">
        <f t="shared" si="0"/>
        <v>0.20341463414634145</v>
      </c>
      <c r="AC56" s="48">
        <f t="shared" si="1"/>
        <v>0.70731707317073167</v>
      </c>
      <c r="AD56" s="48">
        <f t="shared" si="2"/>
        <v>1.1853658536585366E-2</v>
      </c>
      <c r="AE56" s="48">
        <f t="shared" si="3"/>
        <v>2.1121951219512194E-4</v>
      </c>
      <c r="AF56" s="11">
        <v>0.30404656766972527</v>
      </c>
      <c r="AG56" s="11">
        <v>8</v>
      </c>
    </row>
    <row r="57" spans="1:33" s="2" customFormat="1" x14ac:dyDescent="0.2">
      <c r="A57" s="11" t="s">
        <v>370</v>
      </c>
      <c r="B57" s="11"/>
      <c r="C57" s="12" t="s">
        <v>258</v>
      </c>
      <c r="D57" s="11">
        <v>3</v>
      </c>
      <c r="E57" s="11" t="s">
        <v>32</v>
      </c>
      <c r="F57" s="11">
        <v>31</v>
      </c>
      <c r="G57" s="11">
        <v>2800</v>
      </c>
      <c r="H57" s="11">
        <v>233</v>
      </c>
      <c r="I57" s="11">
        <v>2660</v>
      </c>
      <c r="J57" s="11">
        <v>92.2</v>
      </c>
      <c r="K57" s="11" t="s">
        <v>371</v>
      </c>
      <c r="L57" s="11">
        <v>46.4</v>
      </c>
      <c r="M57" s="11">
        <v>652</v>
      </c>
      <c r="N57" s="11">
        <v>16.100000000000001</v>
      </c>
      <c r="O57" s="11" t="s">
        <v>372</v>
      </c>
      <c r="P57" s="11">
        <v>1.66</v>
      </c>
      <c r="Q57" s="11">
        <v>30.8</v>
      </c>
      <c r="R57" s="11">
        <v>0.29599999999999999</v>
      </c>
      <c r="S57" s="11">
        <v>0.35</v>
      </c>
      <c r="T57" s="11" t="s">
        <v>373</v>
      </c>
      <c r="U57" s="11" t="s">
        <v>374</v>
      </c>
      <c r="V57" s="11">
        <v>20.7</v>
      </c>
      <c r="W57" s="11">
        <v>1.28</v>
      </c>
      <c r="X57" s="11">
        <v>0.92300000000000004</v>
      </c>
      <c r="Y57" s="11" t="s">
        <v>375</v>
      </c>
      <c r="Z57" s="11">
        <v>2.5</v>
      </c>
      <c r="AA57" s="11" t="s">
        <v>376</v>
      </c>
      <c r="AB57" s="48">
        <f t="shared" si="0"/>
        <v>3.4661654135338345E-2</v>
      </c>
      <c r="AC57" s="48">
        <f t="shared" si="1"/>
        <v>0.24511278195488723</v>
      </c>
      <c r="AD57" s="48">
        <f t="shared" si="2"/>
        <v>1.744360902255639E-2</v>
      </c>
      <c r="AE57" s="48">
        <f t="shared" si="3"/>
        <v>1.3157894736842105E-4</v>
      </c>
      <c r="AF57" s="11">
        <v>0.11794098661840512</v>
      </c>
      <c r="AG57" s="11">
        <v>8</v>
      </c>
    </row>
    <row r="58" spans="1:33" s="2" customFormat="1" x14ac:dyDescent="0.2">
      <c r="A58" s="11" t="s">
        <v>377</v>
      </c>
      <c r="B58" s="11"/>
      <c r="C58" s="12" t="s">
        <v>258</v>
      </c>
      <c r="D58" s="11">
        <v>3</v>
      </c>
      <c r="E58" s="11" t="s">
        <v>32</v>
      </c>
      <c r="F58" s="11">
        <v>32</v>
      </c>
      <c r="G58" s="11">
        <v>3000</v>
      </c>
      <c r="H58" s="11">
        <v>274</v>
      </c>
      <c r="I58" s="11">
        <v>2580</v>
      </c>
      <c r="J58" s="11">
        <v>83</v>
      </c>
      <c r="K58" s="11" t="s">
        <v>53</v>
      </c>
      <c r="L58" s="11">
        <v>79</v>
      </c>
      <c r="M58" s="11">
        <v>548</v>
      </c>
      <c r="N58" s="11">
        <v>111</v>
      </c>
      <c r="O58" s="11">
        <v>0.98299999999999998</v>
      </c>
      <c r="P58" s="11">
        <v>4.49</v>
      </c>
      <c r="Q58" s="11">
        <v>36.299999999999997</v>
      </c>
      <c r="R58" s="11">
        <v>0.316</v>
      </c>
      <c r="S58" s="11" t="s">
        <v>378</v>
      </c>
      <c r="T58" s="11" t="s">
        <v>379</v>
      </c>
      <c r="U58" s="11" t="s">
        <v>380</v>
      </c>
      <c r="V58" s="11">
        <v>24.4</v>
      </c>
      <c r="W58" s="11">
        <v>1.44</v>
      </c>
      <c r="X58" s="11">
        <v>2.4500000000000002</v>
      </c>
      <c r="Y58" s="11">
        <v>1.67E-2</v>
      </c>
      <c r="Z58" s="11">
        <v>6.19</v>
      </c>
      <c r="AA58" s="11" t="s">
        <v>381</v>
      </c>
      <c r="AB58" s="48">
        <f t="shared" si="0"/>
        <v>3.2170542635658918E-2</v>
      </c>
      <c r="AC58" s="48">
        <f t="shared" si="1"/>
        <v>0.21240310077519381</v>
      </c>
      <c r="AD58" s="48">
        <f t="shared" si="2"/>
        <v>3.0620155038759689E-2</v>
      </c>
      <c r="AE58" s="49" t="s">
        <v>764</v>
      </c>
      <c r="AF58" s="11">
        <v>0.24526786943152887</v>
      </c>
      <c r="AG58" s="11">
        <v>8</v>
      </c>
    </row>
    <row r="59" spans="1:33" s="2" customFormat="1" x14ac:dyDescent="0.2">
      <c r="A59" s="10" t="s">
        <v>382</v>
      </c>
      <c r="B59" s="10"/>
      <c r="C59" s="9" t="s">
        <v>258</v>
      </c>
      <c r="D59" s="10">
        <v>3</v>
      </c>
      <c r="E59" s="10" t="s">
        <v>32</v>
      </c>
      <c r="F59" s="10">
        <v>33</v>
      </c>
      <c r="G59" s="10">
        <v>5400</v>
      </c>
      <c r="H59" s="10">
        <v>246</v>
      </c>
      <c r="I59" s="10">
        <v>2560</v>
      </c>
      <c r="J59" s="10">
        <v>38.5</v>
      </c>
      <c r="K59" s="10" t="s">
        <v>383</v>
      </c>
      <c r="L59" s="10">
        <v>24.8</v>
      </c>
      <c r="M59" s="10">
        <v>878</v>
      </c>
      <c r="N59" s="10">
        <v>18.399999999999999</v>
      </c>
      <c r="O59" s="10">
        <v>1.43</v>
      </c>
      <c r="P59" s="10">
        <v>7.75</v>
      </c>
      <c r="Q59" s="10">
        <v>22.9</v>
      </c>
      <c r="R59" s="10" t="s">
        <v>384</v>
      </c>
      <c r="S59" s="10" t="s">
        <v>113</v>
      </c>
      <c r="T59" s="10" t="s">
        <v>385</v>
      </c>
      <c r="U59" s="10">
        <v>6.5000000000000002E-2</v>
      </c>
      <c r="V59" s="10">
        <v>13.2</v>
      </c>
      <c r="W59" s="10">
        <v>0.83299999999999996</v>
      </c>
      <c r="X59" s="10">
        <v>0.53100000000000003</v>
      </c>
      <c r="Y59" s="10">
        <v>1.9099999999999999E-2</v>
      </c>
      <c r="Z59" s="10">
        <v>0.34100000000000003</v>
      </c>
      <c r="AA59" s="10" t="s">
        <v>386</v>
      </c>
      <c r="AB59" s="46">
        <f t="shared" si="0"/>
        <v>1.50390625E-2</v>
      </c>
      <c r="AC59" s="46">
        <f t="shared" si="1"/>
        <v>0.34296874999999999</v>
      </c>
      <c r="AD59" s="46">
        <f t="shared" si="2"/>
        <v>9.6874999999999999E-3</v>
      </c>
      <c r="AE59" s="50" t="s">
        <v>764</v>
      </c>
      <c r="AF59" s="10">
        <v>0.24070629465218277</v>
      </c>
      <c r="AG59" s="10">
        <v>8</v>
      </c>
    </row>
    <row r="60" spans="1:33" s="2" customFormat="1" x14ac:dyDescent="0.2">
      <c r="A60" s="10" t="s">
        <v>387</v>
      </c>
      <c r="B60" s="10"/>
      <c r="C60" s="9" t="s">
        <v>258</v>
      </c>
      <c r="D60" s="10">
        <v>3</v>
      </c>
      <c r="E60" s="10" t="s">
        <v>32</v>
      </c>
      <c r="F60" s="10">
        <v>33</v>
      </c>
      <c r="G60" s="10">
        <v>7200</v>
      </c>
      <c r="H60" s="10">
        <v>158</v>
      </c>
      <c r="I60" s="10">
        <v>2120</v>
      </c>
      <c r="J60" s="10">
        <v>135</v>
      </c>
      <c r="K60" s="10" t="s">
        <v>388</v>
      </c>
      <c r="L60" s="10">
        <v>19.8</v>
      </c>
      <c r="M60" s="10">
        <v>1910</v>
      </c>
      <c r="N60" s="10">
        <v>32.4</v>
      </c>
      <c r="O60" s="10">
        <v>1.1100000000000001</v>
      </c>
      <c r="P60" s="10" t="s">
        <v>190</v>
      </c>
      <c r="Q60" s="10">
        <v>15.4</v>
      </c>
      <c r="R60" s="10" t="s">
        <v>389</v>
      </c>
      <c r="S60" s="10" t="s">
        <v>390</v>
      </c>
      <c r="T60" s="10">
        <v>9.6199999999999994E-2</v>
      </c>
      <c r="U60" s="10">
        <v>3.6400000000000002E-2</v>
      </c>
      <c r="V60" s="10">
        <v>7.89</v>
      </c>
      <c r="W60" s="10">
        <v>0.745</v>
      </c>
      <c r="X60" s="10">
        <v>0.42299999999999999</v>
      </c>
      <c r="Y60" s="10">
        <v>2.3099999999999999E-2</v>
      </c>
      <c r="Z60" s="10">
        <v>0.53800000000000003</v>
      </c>
      <c r="AA60" s="10" t="s">
        <v>391</v>
      </c>
      <c r="AB60" s="46">
        <f t="shared" si="0"/>
        <v>6.3679245283018868E-2</v>
      </c>
      <c r="AC60" s="46">
        <f t="shared" si="1"/>
        <v>0.90094339622641506</v>
      </c>
      <c r="AD60" s="46">
        <f t="shared" si="2"/>
        <v>9.3396226415094347E-3</v>
      </c>
      <c r="AE60" s="50" t="s">
        <v>764</v>
      </c>
      <c r="AF60" s="10">
        <v>0.42434525671633727</v>
      </c>
      <c r="AG60" s="10">
        <v>8</v>
      </c>
    </row>
    <row r="61" spans="1:33" s="2" customFormat="1" x14ac:dyDescent="0.2">
      <c r="A61" s="8" t="s">
        <v>392</v>
      </c>
      <c r="B61" s="8"/>
      <c r="C61" s="7" t="s">
        <v>258</v>
      </c>
      <c r="D61" s="8">
        <v>3</v>
      </c>
      <c r="E61" s="8" t="s">
        <v>32</v>
      </c>
      <c r="F61" s="8">
        <v>33</v>
      </c>
      <c r="G61" s="8">
        <v>2500</v>
      </c>
      <c r="H61" s="8">
        <v>233</v>
      </c>
      <c r="I61" s="8">
        <v>2750</v>
      </c>
      <c r="J61" s="8">
        <v>220</v>
      </c>
      <c r="K61" s="8" t="s">
        <v>393</v>
      </c>
      <c r="L61" s="8">
        <v>29.2</v>
      </c>
      <c r="M61" s="8">
        <v>340</v>
      </c>
      <c r="N61" s="8" t="s">
        <v>394</v>
      </c>
      <c r="O61" s="8" t="s">
        <v>171</v>
      </c>
      <c r="P61" s="8" t="s">
        <v>395</v>
      </c>
      <c r="Q61" s="8">
        <v>22.3</v>
      </c>
      <c r="R61" s="8">
        <v>0.161</v>
      </c>
      <c r="S61" s="8" t="s">
        <v>396</v>
      </c>
      <c r="T61" s="8">
        <v>0.14000000000000001</v>
      </c>
      <c r="U61" s="8">
        <v>0.17699999999999999</v>
      </c>
      <c r="V61" s="8">
        <v>13.7</v>
      </c>
      <c r="W61" s="8">
        <v>1.24</v>
      </c>
      <c r="X61" s="8">
        <v>0.52800000000000002</v>
      </c>
      <c r="Y61" s="8">
        <v>7.4900000000000001E-3</v>
      </c>
      <c r="Z61" s="8" t="s">
        <v>397</v>
      </c>
      <c r="AA61" s="8">
        <v>2.1700000000000001E-2</v>
      </c>
      <c r="AB61" s="45">
        <f t="shared" si="0"/>
        <v>0.08</v>
      </c>
      <c r="AC61" s="45">
        <f t="shared" si="1"/>
        <v>0.12363636363636364</v>
      </c>
      <c r="AD61" s="45">
        <f t="shared" si="2"/>
        <v>1.0618181818181818E-2</v>
      </c>
      <c r="AE61" s="47" t="s">
        <v>764</v>
      </c>
      <c r="AF61" s="8">
        <v>0.30130931889769991</v>
      </c>
      <c r="AG61" s="8">
        <v>8</v>
      </c>
    </row>
    <row r="62" spans="1:33" s="2" customFormat="1" x14ac:dyDescent="0.2">
      <c r="A62" s="2" t="s">
        <v>398</v>
      </c>
      <c r="C62" s="9" t="s">
        <v>398</v>
      </c>
      <c r="D62" s="10">
        <v>3</v>
      </c>
      <c r="E62" s="10" t="s">
        <v>32</v>
      </c>
      <c r="F62" s="10"/>
      <c r="G62" s="10"/>
      <c r="H62" s="10">
        <v>313</v>
      </c>
      <c r="I62" s="10">
        <v>2790</v>
      </c>
      <c r="J62" s="10">
        <v>34.4</v>
      </c>
      <c r="K62" s="10"/>
      <c r="L62" s="10">
        <v>285</v>
      </c>
      <c r="M62" s="10" t="s">
        <v>399</v>
      </c>
      <c r="N62" s="10" t="s">
        <v>400</v>
      </c>
      <c r="O62" s="10" t="s">
        <v>401</v>
      </c>
      <c r="P62" s="10" t="s">
        <v>402</v>
      </c>
      <c r="Q62" s="10">
        <v>25.7</v>
      </c>
      <c r="R62" s="10">
        <v>0.41699999999999998</v>
      </c>
      <c r="S62" s="10">
        <v>0.622</v>
      </c>
      <c r="T62" s="10" t="s">
        <v>403</v>
      </c>
      <c r="U62" s="10" t="s">
        <v>404</v>
      </c>
      <c r="V62" s="10">
        <v>7.96</v>
      </c>
      <c r="W62" s="10">
        <v>2.02</v>
      </c>
      <c r="X62" s="10">
        <v>1.64</v>
      </c>
      <c r="Y62" s="10">
        <v>6.5600000000000006E-2</v>
      </c>
      <c r="Z62" s="10">
        <v>0.41299999999999998</v>
      </c>
      <c r="AA62" s="10" t="s">
        <v>87</v>
      </c>
      <c r="AB62" s="46">
        <f t="shared" si="0"/>
        <v>1.2329749103942652E-2</v>
      </c>
      <c r="AC62" s="50" t="s">
        <v>764</v>
      </c>
      <c r="AD62" s="46">
        <f t="shared" si="2"/>
        <v>0.10215053763440861</v>
      </c>
      <c r="AE62" s="46">
        <f t="shared" si="3"/>
        <v>2.2293906810035843E-4</v>
      </c>
      <c r="AF62" s="10">
        <v>0.10850951206353188</v>
      </c>
      <c r="AG62" s="10" t="s">
        <v>405</v>
      </c>
    </row>
    <row r="63" spans="1:33" s="2" customFormat="1" x14ac:dyDescent="0.2">
      <c r="A63" s="2" t="s">
        <v>406</v>
      </c>
      <c r="C63" s="9" t="s">
        <v>406</v>
      </c>
      <c r="D63" s="10">
        <v>3</v>
      </c>
      <c r="E63" s="10" t="s">
        <v>32</v>
      </c>
      <c r="F63" s="10"/>
      <c r="G63" s="10"/>
      <c r="H63" s="10">
        <v>295</v>
      </c>
      <c r="I63" s="10">
        <v>2880</v>
      </c>
      <c r="J63" s="10">
        <v>47.2</v>
      </c>
      <c r="K63" s="10"/>
      <c r="L63" s="10">
        <v>109</v>
      </c>
      <c r="M63" s="10">
        <v>128</v>
      </c>
      <c r="N63" s="10">
        <v>3.62</v>
      </c>
      <c r="O63" s="10">
        <v>2.7</v>
      </c>
      <c r="P63" s="10">
        <v>3.95</v>
      </c>
      <c r="Q63" s="10">
        <v>12.4</v>
      </c>
      <c r="R63" s="10">
        <v>0.65400000000000003</v>
      </c>
      <c r="S63" s="10">
        <v>0.99</v>
      </c>
      <c r="T63" s="10">
        <v>0.16300000000000001</v>
      </c>
      <c r="U63" s="10">
        <v>3.7699999999999997E-2</v>
      </c>
      <c r="V63" s="10">
        <v>0.2</v>
      </c>
      <c r="W63" s="10">
        <v>2.88</v>
      </c>
      <c r="X63" s="10">
        <v>0.68400000000000005</v>
      </c>
      <c r="Y63" s="10">
        <v>1.78E-2</v>
      </c>
      <c r="Z63" s="10">
        <v>8.5900000000000004E-2</v>
      </c>
      <c r="AA63" s="10">
        <v>0.10199999999999999</v>
      </c>
      <c r="AB63" s="46">
        <f t="shared" si="0"/>
        <v>1.638888888888889E-2</v>
      </c>
      <c r="AC63" s="46">
        <f t="shared" si="1"/>
        <v>4.4444444444444446E-2</v>
      </c>
      <c r="AD63" s="46">
        <f t="shared" si="2"/>
        <v>3.784722222222222E-2</v>
      </c>
      <c r="AE63" s="46">
        <f t="shared" si="3"/>
        <v>3.4374999999999998E-4</v>
      </c>
      <c r="AF63" s="10">
        <v>0.74359587094377577</v>
      </c>
      <c r="AG63" s="10" t="s">
        <v>405</v>
      </c>
    </row>
    <row r="64" spans="1:33" s="2" customFormat="1" x14ac:dyDescent="0.2">
      <c r="A64" s="2" t="s">
        <v>407</v>
      </c>
      <c r="C64" s="9" t="s">
        <v>407</v>
      </c>
      <c r="D64" s="10">
        <v>3</v>
      </c>
      <c r="E64" s="10" t="s">
        <v>32</v>
      </c>
      <c r="F64" s="10"/>
      <c r="G64" s="10"/>
      <c r="H64" s="10">
        <v>174</v>
      </c>
      <c r="I64" s="10">
        <v>2600</v>
      </c>
      <c r="J64" s="10">
        <v>462</v>
      </c>
      <c r="K64" s="10"/>
      <c r="L64" s="10">
        <v>283</v>
      </c>
      <c r="M64" s="10">
        <v>835</v>
      </c>
      <c r="N64" s="10">
        <v>177</v>
      </c>
      <c r="O64" s="10">
        <v>6.24</v>
      </c>
      <c r="P64" s="10">
        <v>8.06</v>
      </c>
      <c r="Q64" s="10">
        <v>20.9</v>
      </c>
      <c r="R64" s="10">
        <v>0.75700000000000001</v>
      </c>
      <c r="S64" s="10">
        <v>2.46</v>
      </c>
      <c r="T64" s="10" t="s">
        <v>408</v>
      </c>
      <c r="U64" s="10" t="s">
        <v>409</v>
      </c>
      <c r="V64" s="10">
        <v>7.5</v>
      </c>
      <c r="W64" s="10">
        <v>1.63</v>
      </c>
      <c r="X64" s="10">
        <v>4.6500000000000004</v>
      </c>
      <c r="Y64" s="10">
        <v>7.0800000000000002E-2</v>
      </c>
      <c r="Z64" s="10">
        <v>4.72</v>
      </c>
      <c r="AA64" s="10">
        <v>0.65300000000000002</v>
      </c>
      <c r="AB64" s="46">
        <f t="shared" si="0"/>
        <v>0.1776923076923077</v>
      </c>
      <c r="AC64" s="46">
        <f t="shared" si="1"/>
        <v>0.32115384615384618</v>
      </c>
      <c r="AD64" s="46">
        <f t="shared" si="2"/>
        <v>0.10884615384615384</v>
      </c>
      <c r="AE64" s="46">
        <f t="shared" si="3"/>
        <v>9.4615384615384613E-4</v>
      </c>
      <c r="AF64" s="10">
        <v>0.33945049655831017</v>
      </c>
      <c r="AG64" s="10" t="s">
        <v>405</v>
      </c>
    </row>
    <row r="65" spans="1:33" s="2" customFormat="1" x14ac:dyDescent="0.2">
      <c r="A65" s="2" t="s">
        <v>410</v>
      </c>
      <c r="C65" s="9" t="s">
        <v>410</v>
      </c>
      <c r="D65" s="10">
        <v>3</v>
      </c>
      <c r="E65" s="10" t="s">
        <v>32</v>
      </c>
      <c r="F65" s="10"/>
      <c r="G65" s="10"/>
      <c r="H65" s="10">
        <v>352</v>
      </c>
      <c r="I65" s="10">
        <v>2850</v>
      </c>
      <c r="J65" s="10">
        <v>18.8</v>
      </c>
      <c r="K65" s="10"/>
      <c r="L65" s="10">
        <v>31.2</v>
      </c>
      <c r="M65" s="10" t="s">
        <v>411</v>
      </c>
      <c r="N65" s="10" t="s">
        <v>223</v>
      </c>
      <c r="O65" s="10" t="s">
        <v>412</v>
      </c>
      <c r="P65" s="10" t="s">
        <v>413</v>
      </c>
      <c r="Q65" s="10">
        <v>29.3</v>
      </c>
      <c r="R65" s="10" t="s">
        <v>414</v>
      </c>
      <c r="S65" s="10">
        <v>0.214</v>
      </c>
      <c r="T65" s="10" t="s">
        <v>304</v>
      </c>
      <c r="U65" s="10" t="s">
        <v>415</v>
      </c>
      <c r="V65" s="10">
        <v>21.1</v>
      </c>
      <c r="W65" s="10">
        <v>1.1200000000000001</v>
      </c>
      <c r="X65" s="10">
        <v>0.57799999999999996</v>
      </c>
      <c r="Y65" s="10" t="s">
        <v>416</v>
      </c>
      <c r="Z65" s="10" t="s">
        <v>417</v>
      </c>
      <c r="AA65" s="10" t="s">
        <v>418</v>
      </c>
      <c r="AB65" s="46">
        <f t="shared" si="0"/>
        <v>6.5964912280701759E-3</v>
      </c>
      <c r="AC65" s="50" t="s">
        <v>764</v>
      </c>
      <c r="AD65" s="46">
        <f t="shared" si="2"/>
        <v>1.0947368421052631E-2</v>
      </c>
      <c r="AE65" s="46">
        <f t="shared" si="3"/>
        <v>7.5087719298245608E-5</v>
      </c>
      <c r="AF65" s="10">
        <v>7.1014814971736243E-2</v>
      </c>
      <c r="AG65" s="10" t="s">
        <v>405</v>
      </c>
    </row>
    <row r="66" spans="1:33" s="2" customFormat="1" x14ac:dyDescent="0.2">
      <c r="A66" s="2" t="s">
        <v>419</v>
      </c>
      <c r="C66" s="9" t="s">
        <v>419</v>
      </c>
      <c r="D66" s="10">
        <v>3</v>
      </c>
      <c r="E66" s="10" t="s">
        <v>32</v>
      </c>
      <c r="F66" s="10"/>
      <c r="G66" s="10"/>
      <c r="H66" s="10">
        <v>485</v>
      </c>
      <c r="I66" s="10">
        <v>1990</v>
      </c>
      <c r="J66" s="10">
        <v>536</v>
      </c>
      <c r="K66" s="10"/>
      <c r="L66" s="10">
        <v>62.2</v>
      </c>
      <c r="M66" s="10">
        <v>214</v>
      </c>
      <c r="N66" s="10" t="s">
        <v>420</v>
      </c>
      <c r="O66" s="10">
        <v>12.7</v>
      </c>
      <c r="P66" s="10">
        <v>3.77</v>
      </c>
      <c r="Q66" s="10">
        <v>67.599999999999994</v>
      </c>
      <c r="R66" s="10">
        <v>0.40500000000000003</v>
      </c>
      <c r="S66" s="10">
        <v>0.98899999999999999</v>
      </c>
      <c r="T66" s="10" t="s">
        <v>421</v>
      </c>
      <c r="U66" s="10" t="s">
        <v>422</v>
      </c>
      <c r="V66" s="10">
        <v>25.7</v>
      </c>
      <c r="W66" s="10">
        <v>2.3199999999999998</v>
      </c>
      <c r="X66" s="10">
        <v>1.29</v>
      </c>
      <c r="Y66" s="10">
        <v>6.5699999999999995E-2</v>
      </c>
      <c r="Z66" s="10" t="s">
        <v>423</v>
      </c>
      <c r="AA66" s="10" t="s">
        <v>424</v>
      </c>
      <c r="AB66" s="46">
        <f t="shared" si="0"/>
        <v>0.26934673366834172</v>
      </c>
      <c r="AC66" s="46">
        <f t="shared" si="1"/>
        <v>0.10753768844221105</v>
      </c>
      <c r="AD66" s="46">
        <f t="shared" si="2"/>
        <v>3.125628140703518E-2</v>
      </c>
      <c r="AE66" s="46">
        <f t="shared" si="3"/>
        <v>4.969849246231156E-4</v>
      </c>
      <c r="AF66" s="10">
        <v>0.16080514259460787</v>
      </c>
      <c r="AG66" s="10" t="s">
        <v>425</v>
      </c>
    </row>
    <row r="67" spans="1:33" s="2" customFormat="1" x14ac:dyDescent="0.2">
      <c r="A67" s="2" t="s">
        <v>426</v>
      </c>
      <c r="C67" s="9" t="s">
        <v>426</v>
      </c>
      <c r="D67" s="10">
        <v>3</v>
      </c>
      <c r="E67" s="10" t="s">
        <v>32</v>
      </c>
      <c r="F67" s="10"/>
      <c r="G67" s="10"/>
      <c r="H67" s="10">
        <v>69.8</v>
      </c>
      <c r="I67" s="10">
        <v>1830</v>
      </c>
      <c r="J67" s="10">
        <v>19.600000000000001</v>
      </c>
      <c r="K67" s="10"/>
      <c r="L67" s="10">
        <v>1410</v>
      </c>
      <c r="M67" s="10">
        <v>1850</v>
      </c>
      <c r="N67" s="10" t="s">
        <v>427</v>
      </c>
      <c r="O67" s="10">
        <v>42.1</v>
      </c>
      <c r="P67" s="10">
        <v>41.4</v>
      </c>
      <c r="Q67" s="10">
        <v>84.8</v>
      </c>
      <c r="R67" s="10">
        <v>1.83</v>
      </c>
      <c r="S67" s="10" t="s">
        <v>428</v>
      </c>
      <c r="T67" s="10" t="s">
        <v>429</v>
      </c>
      <c r="U67" s="10" t="s">
        <v>430</v>
      </c>
      <c r="V67" s="10" t="s">
        <v>431</v>
      </c>
      <c r="W67" s="10" t="s">
        <v>432</v>
      </c>
      <c r="X67" s="10" t="s">
        <v>433</v>
      </c>
      <c r="Y67" s="10" t="s">
        <v>434</v>
      </c>
      <c r="Z67" s="10">
        <v>2.2200000000000002</v>
      </c>
      <c r="AA67" s="10" t="s">
        <v>435</v>
      </c>
      <c r="AB67" s="46">
        <f t="shared" si="0"/>
        <v>1.0710382513661203E-2</v>
      </c>
      <c r="AC67" s="46">
        <f t="shared" si="1"/>
        <v>1.0109289617486339</v>
      </c>
      <c r="AD67" s="46">
        <f t="shared" si="2"/>
        <v>0.77049180327868849</v>
      </c>
      <c r="AE67" s="50" t="s">
        <v>764</v>
      </c>
      <c r="AF67" s="10">
        <v>1.8809322179146281E-2</v>
      </c>
      <c r="AG67" s="10" t="s">
        <v>425</v>
      </c>
    </row>
    <row r="68" spans="1:33" s="2" customFormat="1" x14ac:dyDescent="0.2">
      <c r="A68" s="2" t="s">
        <v>436</v>
      </c>
      <c r="C68" s="9" t="s">
        <v>436</v>
      </c>
      <c r="D68" s="10">
        <v>3</v>
      </c>
      <c r="E68" s="10" t="s">
        <v>32</v>
      </c>
      <c r="F68" s="10"/>
      <c r="G68" s="10"/>
      <c r="H68" s="10">
        <v>286</v>
      </c>
      <c r="I68" s="10">
        <v>2990</v>
      </c>
      <c r="J68" s="10" t="s">
        <v>437</v>
      </c>
      <c r="K68" s="10"/>
      <c r="L68" s="10">
        <v>32.4</v>
      </c>
      <c r="M68" s="10" t="s">
        <v>438</v>
      </c>
      <c r="N68" s="10" t="s">
        <v>439</v>
      </c>
      <c r="O68" s="10" t="s">
        <v>440</v>
      </c>
      <c r="P68" s="10" t="s">
        <v>441</v>
      </c>
      <c r="Q68" s="10">
        <v>28.6</v>
      </c>
      <c r="R68" s="10" t="s">
        <v>442</v>
      </c>
      <c r="S68" s="10">
        <v>1.54</v>
      </c>
      <c r="T68" s="10" t="s">
        <v>443</v>
      </c>
      <c r="U68" s="10" t="s">
        <v>444</v>
      </c>
      <c r="V68" s="10">
        <v>17.8</v>
      </c>
      <c r="W68" s="10">
        <v>1.76</v>
      </c>
      <c r="X68" s="10">
        <v>0.94899999999999995</v>
      </c>
      <c r="Y68" s="10" t="s">
        <v>445</v>
      </c>
      <c r="Z68" s="10" t="s">
        <v>446</v>
      </c>
      <c r="AA68" s="10" t="s">
        <v>447</v>
      </c>
      <c r="AB68" s="50" t="s">
        <v>764</v>
      </c>
      <c r="AC68" s="50" t="s">
        <v>764</v>
      </c>
      <c r="AD68" s="46">
        <f t="shared" si="2"/>
        <v>1.0836120401337792E-2</v>
      </c>
      <c r="AE68" s="46">
        <f t="shared" si="3"/>
        <v>5.1505016722408026E-4</v>
      </c>
      <c r="AF68" s="10">
        <v>9.876203573928162E-2</v>
      </c>
      <c r="AG68" s="10" t="s">
        <v>425</v>
      </c>
    </row>
    <row r="69" spans="1:33" s="2" customFormat="1" x14ac:dyDescent="0.2">
      <c r="A69" s="2" t="s">
        <v>448</v>
      </c>
      <c r="C69" s="9" t="s">
        <v>448</v>
      </c>
      <c r="D69" s="10">
        <v>3</v>
      </c>
      <c r="E69" s="10" t="s">
        <v>32</v>
      </c>
      <c r="F69" s="10"/>
      <c r="G69" s="10"/>
      <c r="H69" s="10" t="s">
        <v>449</v>
      </c>
      <c r="I69" s="10">
        <v>2550</v>
      </c>
      <c r="J69" s="10" t="s">
        <v>450</v>
      </c>
      <c r="K69" s="10"/>
      <c r="L69" s="10" t="s">
        <v>451</v>
      </c>
      <c r="M69" s="10">
        <v>1880</v>
      </c>
      <c r="N69" s="10" t="s">
        <v>452</v>
      </c>
      <c r="O69" s="10" t="s">
        <v>453</v>
      </c>
      <c r="P69" s="10" t="s">
        <v>454</v>
      </c>
      <c r="Q69" s="10" t="s">
        <v>455</v>
      </c>
      <c r="R69" s="10" t="s">
        <v>456</v>
      </c>
      <c r="S69" s="10" t="s">
        <v>457</v>
      </c>
      <c r="T69" s="10" t="s">
        <v>282</v>
      </c>
      <c r="U69" s="10" t="s">
        <v>458</v>
      </c>
      <c r="V69" s="10" t="s">
        <v>459</v>
      </c>
      <c r="W69" s="10" t="s">
        <v>460</v>
      </c>
      <c r="X69" s="10" t="s">
        <v>461</v>
      </c>
      <c r="Y69" s="10" t="s">
        <v>333</v>
      </c>
      <c r="Z69" s="10" t="s">
        <v>462</v>
      </c>
      <c r="AA69" s="10" t="s">
        <v>299</v>
      </c>
      <c r="AB69" s="50" t="s">
        <v>764</v>
      </c>
      <c r="AC69" s="46">
        <f t="shared" ref="AC69:AC123" si="4">M69/I69</f>
        <v>0.73725490196078436</v>
      </c>
      <c r="AD69" s="50" t="s">
        <v>764</v>
      </c>
      <c r="AE69" s="50" t="s">
        <v>764</v>
      </c>
      <c r="AF69" s="10">
        <v>5.2501128181345093E-3</v>
      </c>
      <c r="AG69" s="10" t="s">
        <v>425</v>
      </c>
    </row>
    <row r="70" spans="1:33" s="2" customFormat="1" x14ac:dyDescent="0.2">
      <c r="A70" s="2" t="s">
        <v>463</v>
      </c>
      <c r="C70" s="9" t="s">
        <v>463</v>
      </c>
      <c r="D70" s="10">
        <v>3</v>
      </c>
      <c r="E70" s="10" t="s">
        <v>32</v>
      </c>
      <c r="F70" s="10"/>
      <c r="G70" s="10"/>
      <c r="H70" s="10">
        <v>894</v>
      </c>
      <c r="I70" s="10">
        <v>1510</v>
      </c>
      <c r="J70" s="10">
        <v>2.0499999999999998</v>
      </c>
      <c r="K70" s="10"/>
      <c r="L70" s="10">
        <v>185</v>
      </c>
      <c r="M70" s="10">
        <v>236</v>
      </c>
      <c r="N70" s="10" t="s">
        <v>453</v>
      </c>
      <c r="O70" s="10">
        <v>6.61</v>
      </c>
      <c r="P70" s="10">
        <v>3</v>
      </c>
      <c r="Q70" s="10">
        <v>19.8</v>
      </c>
      <c r="R70" s="10">
        <v>0.45500000000000002</v>
      </c>
      <c r="S70" s="10">
        <v>0.372</v>
      </c>
      <c r="T70" s="10" t="s">
        <v>464</v>
      </c>
      <c r="U70" s="10" t="s">
        <v>465</v>
      </c>
      <c r="V70" s="10">
        <v>2.09</v>
      </c>
      <c r="W70" s="10">
        <v>0.97</v>
      </c>
      <c r="X70" s="10">
        <v>39.299999999999997</v>
      </c>
      <c r="Y70" s="10" t="s">
        <v>466</v>
      </c>
      <c r="Z70" s="10">
        <v>0.16800000000000001</v>
      </c>
      <c r="AA70" s="10" t="s">
        <v>467</v>
      </c>
      <c r="AB70" s="46">
        <f t="shared" ref="AB70:AB123" si="5">J70/I70</f>
        <v>1.357615894039735E-3</v>
      </c>
      <c r="AC70" s="46">
        <f t="shared" si="4"/>
        <v>0.15629139072847681</v>
      </c>
      <c r="AD70" s="46">
        <f t="shared" ref="AD70:AD123" si="6">L70/I70</f>
        <v>0.12251655629139073</v>
      </c>
      <c r="AE70" s="46">
        <f t="shared" ref="AE70:AE123" si="7">S70/I70</f>
        <v>2.4635761589403971E-4</v>
      </c>
      <c r="AF70" s="10">
        <v>0.13168410826195875</v>
      </c>
      <c r="AG70" s="10" t="s">
        <v>425</v>
      </c>
    </row>
    <row r="71" spans="1:33" s="2" customFormat="1" x14ac:dyDescent="0.2">
      <c r="A71" s="2" t="s">
        <v>468</v>
      </c>
      <c r="C71" s="9" t="s">
        <v>468</v>
      </c>
      <c r="D71" s="10">
        <v>3</v>
      </c>
      <c r="E71" s="10" t="s">
        <v>32</v>
      </c>
      <c r="F71" s="10"/>
      <c r="G71" s="10"/>
      <c r="H71" s="10">
        <v>356</v>
      </c>
      <c r="I71" s="10">
        <v>2800</v>
      </c>
      <c r="J71" s="10" t="s">
        <v>469</v>
      </c>
      <c r="K71" s="10"/>
      <c r="L71" s="10">
        <v>87.9</v>
      </c>
      <c r="M71" s="10" t="s">
        <v>159</v>
      </c>
      <c r="N71" s="10" t="s">
        <v>470</v>
      </c>
      <c r="O71" s="10" t="s">
        <v>471</v>
      </c>
      <c r="P71" s="10" t="s">
        <v>472</v>
      </c>
      <c r="Q71" s="10" t="s">
        <v>473</v>
      </c>
      <c r="R71" s="10" t="s">
        <v>474</v>
      </c>
      <c r="S71" s="10">
        <v>1.48</v>
      </c>
      <c r="T71" s="10" t="s">
        <v>475</v>
      </c>
      <c r="U71" s="10" t="s">
        <v>476</v>
      </c>
      <c r="V71" s="10">
        <v>50.8</v>
      </c>
      <c r="W71" s="10">
        <v>2.87</v>
      </c>
      <c r="X71" s="10">
        <v>2.16</v>
      </c>
      <c r="Y71" s="10" t="s">
        <v>217</v>
      </c>
      <c r="Z71" s="10" t="s">
        <v>177</v>
      </c>
      <c r="AA71" s="10" t="s">
        <v>477</v>
      </c>
      <c r="AB71" s="50" t="s">
        <v>764</v>
      </c>
      <c r="AC71" s="50" t="s">
        <v>764</v>
      </c>
      <c r="AD71" s="46">
        <f t="shared" si="6"/>
        <v>3.1392857142857146E-2</v>
      </c>
      <c r="AE71" s="46">
        <f t="shared" si="7"/>
        <v>5.2857142857142859E-4</v>
      </c>
      <c r="AF71" s="10">
        <v>1.4330753384284441E-2</v>
      </c>
      <c r="AG71" s="10" t="s">
        <v>425</v>
      </c>
    </row>
    <row r="72" spans="1:33" s="2" customFormat="1" x14ac:dyDescent="0.2">
      <c r="A72" s="2" t="s">
        <v>478</v>
      </c>
      <c r="C72" s="9" t="s">
        <v>478</v>
      </c>
      <c r="D72" s="10">
        <v>3</v>
      </c>
      <c r="E72" s="10" t="s">
        <v>32</v>
      </c>
      <c r="F72" s="10"/>
      <c r="G72" s="10"/>
      <c r="H72" s="10" t="s">
        <v>479</v>
      </c>
      <c r="I72" s="10">
        <v>1470</v>
      </c>
      <c r="J72" s="10">
        <v>666</v>
      </c>
      <c r="K72" s="10"/>
      <c r="L72" s="10">
        <v>1220</v>
      </c>
      <c r="M72" s="10">
        <v>1470</v>
      </c>
      <c r="N72" s="10">
        <v>389</v>
      </c>
      <c r="O72" s="10">
        <v>38.700000000000003</v>
      </c>
      <c r="P72" s="10">
        <v>84.7</v>
      </c>
      <c r="Q72" s="10" t="s">
        <v>53</v>
      </c>
      <c r="R72" s="10" t="s">
        <v>480</v>
      </c>
      <c r="S72" s="10" t="s">
        <v>481</v>
      </c>
      <c r="T72" s="10" t="s">
        <v>482</v>
      </c>
      <c r="U72" s="10" t="s">
        <v>483</v>
      </c>
      <c r="V72" s="10" t="s">
        <v>484</v>
      </c>
      <c r="W72" s="10" t="s">
        <v>299</v>
      </c>
      <c r="X72" s="10" t="s">
        <v>298</v>
      </c>
      <c r="Y72" s="10" t="s">
        <v>485</v>
      </c>
      <c r="Z72" s="10" t="s">
        <v>486</v>
      </c>
      <c r="AA72" s="10" t="s">
        <v>487</v>
      </c>
      <c r="AB72" s="46">
        <f t="shared" si="5"/>
        <v>0.45306122448979591</v>
      </c>
      <c r="AC72" s="46">
        <f t="shared" si="4"/>
        <v>1</v>
      </c>
      <c r="AD72" s="46">
        <f t="shared" si="6"/>
        <v>0.82993197278911568</v>
      </c>
      <c r="AE72" s="50" t="s">
        <v>764</v>
      </c>
      <c r="AF72" s="10">
        <v>1.0006578743789796E-2</v>
      </c>
      <c r="AG72" s="10" t="s">
        <v>425</v>
      </c>
    </row>
    <row r="73" spans="1:33" s="2" customFormat="1" x14ac:dyDescent="0.2">
      <c r="A73" s="2" t="s">
        <v>488</v>
      </c>
      <c r="C73" s="9" t="s">
        <v>488</v>
      </c>
      <c r="D73" s="10">
        <v>3</v>
      </c>
      <c r="E73" s="10" t="s">
        <v>32</v>
      </c>
      <c r="F73" s="10"/>
      <c r="G73" s="10"/>
      <c r="H73" s="10">
        <v>279</v>
      </c>
      <c r="I73" s="10">
        <v>2960</v>
      </c>
      <c r="J73" s="10" t="s">
        <v>489</v>
      </c>
      <c r="K73" s="10"/>
      <c r="L73" s="10">
        <v>123</v>
      </c>
      <c r="M73" s="10" t="s">
        <v>490</v>
      </c>
      <c r="N73" s="10" t="s">
        <v>491</v>
      </c>
      <c r="O73" s="10" t="s">
        <v>492</v>
      </c>
      <c r="P73" s="10" t="s">
        <v>493</v>
      </c>
      <c r="Q73" s="10" t="s">
        <v>494</v>
      </c>
      <c r="R73" s="10" t="s">
        <v>495</v>
      </c>
      <c r="S73" s="10">
        <v>1.66</v>
      </c>
      <c r="T73" s="10" t="s">
        <v>496</v>
      </c>
      <c r="U73" s="10" t="s">
        <v>497</v>
      </c>
      <c r="V73" s="10" t="s">
        <v>498</v>
      </c>
      <c r="W73" s="10">
        <v>1.41</v>
      </c>
      <c r="X73" s="10" t="s">
        <v>499</v>
      </c>
      <c r="Y73" s="10" t="s">
        <v>500</v>
      </c>
      <c r="Z73" s="10" t="s">
        <v>501</v>
      </c>
      <c r="AA73" s="10" t="s">
        <v>502</v>
      </c>
      <c r="AB73" s="50" t="s">
        <v>764</v>
      </c>
      <c r="AC73" s="50" t="s">
        <v>764</v>
      </c>
      <c r="AD73" s="46">
        <f t="shared" si="6"/>
        <v>4.1554054054054053E-2</v>
      </c>
      <c r="AE73" s="46">
        <f t="shared" si="7"/>
        <v>5.6081081081081076E-4</v>
      </c>
      <c r="AF73" s="10">
        <v>2.2639253308896743E-2</v>
      </c>
      <c r="AG73" s="10" t="s">
        <v>425</v>
      </c>
    </row>
    <row r="74" spans="1:33" s="2" customFormat="1" x14ac:dyDescent="0.2">
      <c r="A74" s="2" t="s">
        <v>503</v>
      </c>
      <c r="C74" s="9" t="s">
        <v>503</v>
      </c>
      <c r="D74" s="10">
        <v>3</v>
      </c>
      <c r="E74" s="10" t="s">
        <v>32</v>
      </c>
      <c r="F74" s="10"/>
      <c r="G74" s="10"/>
      <c r="H74" s="10">
        <v>475</v>
      </c>
      <c r="I74" s="10">
        <v>2040</v>
      </c>
      <c r="J74" s="10">
        <v>143</v>
      </c>
      <c r="K74" s="10"/>
      <c r="L74" s="10">
        <v>76.099999999999994</v>
      </c>
      <c r="M74" s="10">
        <v>624</v>
      </c>
      <c r="N74" s="10">
        <v>140</v>
      </c>
      <c r="O74" s="10">
        <v>0.63600000000000001</v>
      </c>
      <c r="P74" s="10">
        <v>10.1</v>
      </c>
      <c r="Q74" s="10">
        <v>44.2</v>
      </c>
      <c r="R74" s="10">
        <v>0.59099999999999997</v>
      </c>
      <c r="S74" s="10">
        <v>3.67</v>
      </c>
      <c r="T74" s="10">
        <v>2.0099999999999998</v>
      </c>
      <c r="U74" s="10">
        <v>3.2</v>
      </c>
      <c r="V74" s="10">
        <v>22.5</v>
      </c>
      <c r="W74" s="10">
        <v>2.09</v>
      </c>
      <c r="X74" s="10">
        <v>3.95</v>
      </c>
      <c r="Y74" s="10">
        <v>3.1300000000000001E-2</v>
      </c>
      <c r="Z74" s="10">
        <v>0.38600000000000001</v>
      </c>
      <c r="AA74" s="10">
        <v>0.79200000000000004</v>
      </c>
      <c r="AB74" s="46">
        <f t="shared" si="5"/>
        <v>7.0098039215686275E-2</v>
      </c>
      <c r="AC74" s="46">
        <f t="shared" si="4"/>
        <v>0.30588235294117649</v>
      </c>
      <c r="AD74" s="46">
        <f t="shared" si="6"/>
        <v>3.7303921568627448E-2</v>
      </c>
      <c r="AE74" s="46">
        <f t="shared" si="7"/>
        <v>1.7990196078431372E-3</v>
      </c>
      <c r="AF74" s="10">
        <v>1.2825144886811066</v>
      </c>
      <c r="AG74" s="10" t="s">
        <v>504</v>
      </c>
    </row>
    <row r="75" spans="1:33" s="2" customFormat="1" x14ac:dyDescent="0.2">
      <c r="A75" s="2" t="s">
        <v>505</v>
      </c>
      <c r="C75" s="9" t="s">
        <v>505</v>
      </c>
      <c r="D75" s="10">
        <v>3</v>
      </c>
      <c r="E75" s="10" t="s">
        <v>32</v>
      </c>
      <c r="F75" s="10"/>
      <c r="G75" s="10"/>
      <c r="H75" s="10">
        <v>466</v>
      </c>
      <c r="I75" s="10">
        <v>2180</v>
      </c>
      <c r="J75" s="10">
        <v>155</v>
      </c>
      <c r="K75" s="10"/>
      <c r="L75" s="10">
        <v>203</v>
      </c>
      <c r="M75" s="10">
        <v>235</v>
      </c>
      <c r="N75" s="10" t="s">
        <v>506</v>
      </c>
      <c r="O75" s="10">
        <v>0.69</v>
      </c>
      <c r="P75" s="10">
        <v>1.6</v>
      </c>
      <c r="Q75" s="10">
        <v>233</v>
      </c>
      <c r="R75" s="10">
        <v>1.44</v>
      </c>
      <c r="S75" s="10">
        <v>27.7</v>
      </c>
      <c r="T75" s="10">
        <v>0.106</v>
      </c>
      <c r="U75" s="10">
        <v>0.55400000000000005</v>
      </c>
      <c r="V75" s="10">
        <v>59.1</v>
      </c>
      <c r="W75" s="10">
        <v>4.55</v>
      </c>
      <c r="X75" s="10">
        <v>11.8</v>
      </c>
      <c r="Y75" s="10">
        <v>7.8399999999999997E-2</v>
      </c>
      <c r="Z75" s="10">
        <v>0.11</v>
      </c>
      <c r="AA75" s="10">
        <v>6.6600000000000006E-2</v>
      </c>
      <c r="AB75" s="46">
        <f t="shared" si="5"/>
        <v>7.1100917431192664E-2</v>
      </c>
      <c r="AC75" s="46">
        <f t="shared" si="4"/>
        <v>0.10779816513761468</v>
      </c>
      <c r="AD75" s="46">
        <f t="shared" si="6"/>
        <v>9.3119266055045877E-2</v>
      </c>
      <c r="AE75" s="46">
        <f t="shared" si="7"/>
        <v>1.2706422018348623E-2</v>
      </c>
      <c r="AF75" s="10">
        <v>3.3372145362296664</v>
      </c>
      <c r="AG75" s="10" t="s">
        <v>504</v>
      </c>
    </row>
    <row r="76" spans="1:33" s="2" customFormat="1" x14ac:dyDescent="0.2">
      <c r="A76" s="2" t="s">
        <v>507</v>
      </c>
      <c r="C76" s="9" t="s">
        <v>507</v>
      </c>
      <c r="D76" s="10">
        <v>3</v>
      </c>
      <c r="E76" s="10" t="s">
        <v>32</v>
      </c>
      <c r="F76" s="10"/>
      <c r="G76" s="10"/>
      <c r="H76" s="10">
        <v>505</v>
      </c>
      <c r="I76" s="10">
        <v>2310</v>
      </c>
      <c r="J76" s="10">
        <v>4.6900000000000004</v>
      </c>
      <c r="K76" s="10"/>
      <c r="L76" s="10">
        <v>192</v>
      </c>
      <c r="M76" s="10" t="s">
        <v>508</v>
      </c>
      <c r="N76" s="10" t="s">
        <v>509</v>
      </c>
      <c r="O76" s="10" t="s">
        <v>200</v>
      </c>
      <c r="P76" s="10" t="s">
        <v>510</v>
      </c>
      <c r="Q76" s="10">
        <v>311</v>
      </c>
      <c r="R76" s="10">
        <v>1.56</v>
      </c>
      <c r="S76" s="10">
        <v>8.5399999999999991</v>
      </c>
      <c r="T76" s="10" t="s">
        <v>511</v>
      </c>
      <c r="U76" s="10" t="s">
        <v>512</v>
      </c>
      <c r="V76" s="10">
        <v>47.7</v>
      </c>
      <c r="W76" s="10">
        <v>4.9000000000000004</v>
      </c>
      <c r="X76" s="10">
        <v>14.6</v>
      </c>
      <c r="Y76" s="10">
        <v>0.112</v>
      </c>
      <c r="Z76" s="10">
        <v>0.21</v>
      </c>
      <c r="AA76" s="10" t="s">
        <v>379</v>
      </c>
      <c r="AB76" s="46">
        <f t="shared" si="5"/>
        <v>2.0303030303030303E-3</v>
      </c>
      <c r="AC76" s="50" t="s">
        <v>764</v>
      </c>
      <c r="AD76" s="46">
        <f t="shared" si="6"/>
        <v>8.3116883116883117E-2</v>
      </c>
      <c r="AE76" s="46">
        <f t="shared" si="7"/>
        <v>3.6969696969696964E-3</v>
      </c>
      <c r="AF76" s="10">
        <v>0.46338051941136088</v>
      </c>
      <c r="AG76" s="10" t="s">
        <v>504</v>
      </c>
    </row>
    <row r="77" spans="1:33" s="2" customFormat="1" x14ac:dyDescent="0.2">
      <c r="A77" s="2" t="s">
        <v>513</v>
      </c>
      <c r="C77" s="9" t="s">
        <v>513</v>
      </c>
      <c r="D77" s="10">
        <v>3</v>
      </c>
      <c r="E77" s="10" t="s">
        <v>32</v>
      </c>
      <c r="F77" s="10"/>
      <c r="G77" s="10"/>
      <c r="H77" s="10">
        <v>322</v>
      </c>
      <c r="I77" s="10">
        <v>2890</v>
      </c>
      <c r="J77" s="10">
        <v>10</v>
      </c>
      <c r="K77" s="10"/>
      <c r="L77" s="10">
        <v>38.9</v>
      </c>
      <c r="M77" s="10" t="s">
        <v>514</v>
      </c>
      <c r="N77" s="10" t="s">
        <v>515</v>
      </c>
      <c r="O77" s="10" t="s">
        <v>516</v>
      </c>
      <c r="P77" s="10" t="s">
        <v>517</v>
      </c>
      <c r="Q77" s="10">
        <v>55.5</v>
      </c>
      <c r="R77" s="10">
        <v>0.27100000000000002</v>
      </c>
      <c r="S77" s="10">
        <v>0.36199999999999999</v>
      </c>
      <c r="T77" s="10" t="s">
        <v>518</v>
      </c>
      <c r="U77" s="10" t="s">
        <v>519</v>
      </c>
      <c r="V77" s="10">
        <v>19.100000000000001</v>
      </c>
      <c r="W77" s="10">
        <v>0.81200000000000006</v>
      </c>
      <c r="X77" s="10">
        <v>0.67500000000000004</v>
      </c>
      <c r="Y77" s="10" t="s">
        <v>520</v>
      </c>
      <c r="Z77" s="10" t="s">
        <v>521</v>
      </c>
      <c r="AA77" s="10" t="s">
        <v>522</v>
      </c>
      <c r="AB77" s="46">
        <f t="shared" si="5"/>
        <v>3.4602076124567475E-3</v>
      </c>
      <c r="AC77" s="50" t="s">
        <v>764</v>
      </c>
      <c r="AD77" s="46">
        <f t="shared" si="6"/>
        <v>1.3460207612456747E-2</v>
      </c>
      <c r="AE77" s="46">
        <f t="shared" si="7"/>
        <v>1.2525951557093424E-4</v>
      </c>
      <c r="AF77" s="10">
        <v>0.18592473281638752</v>
      </c>
      <c r="AG77" s="10" t="s">
        <v>504</v>
      </c>
    </row>
    <row r="78" spans="1:33" s="2" customFormat="1" x14ac:dyDescent="0.2">
      <c r="A78" s="2" t="s">
        <v>523</v>
      </c>
      <c r="C78" s="9" t="s">
        <v>523</v>
      </c>
      <c r="D78" s="10">
        <v>3</v>
      </c>
      <c r="E78" s="10" t="s">
        <v>32</v>
      </c>
      <c r="F78" s="10"/>
      <c r="G78" s="10"/>
      <c r="H78" s="10">
        <v>296</v>
      </c>
      <c r="I78" s="10">
        <v>2800</v>
      </c>
      <c r="J78" s="10">
        <v>41.1</v>
      </c>
      <c r="K78" s="10"/>
      <c r="L78" s="10">
        <v>342</v>
      </c>
      <c r="M78" s="10" t="s">
        <v>524</v>
      </c>
      <c r="N78" s="10" t="s">
        <v>525</v>
      </c>
      <c r="O78" s="10">
        <v>4.8899999999999997</v>
      </c>
      <c r="P78" s="10">
        <v>17.100000000000001</v>
      </c>
      <c r="Q78" s="10">
        <v>47.1</v>
      </c>
      <c r="R78" s="10">
        <v>1.04</v>
      </c>
      <c r="S78" s="10">
        <v>1.36</v>
      </c>
      <c r="T78" s="10">
        <v>0.10100000000000001</v>
      </c>
      <c r="U78" s="10" t="s">
        <v>526</v>
      </c>
      <c r="V78" s="10">
        <v>16.8</v>
      </c>
      <c r="W78" s="10">
        <v>1.94</v>
      </c>
      <c r="X78" s="10">
        <v>1.97</v>
      </c>
      <c r="Y78" s="10">
        <v>3.9199999999999999E-2</v>
      </c>
      <c r="Z78" s="10">
        <v>2.17</v>
      </c>
      <c r="AA78" s="10" t="s">
        <v>146</v>
      </c>
      <c r="AB78" s="46">
        <f t="shared" si="5"/>
        <v>1.467857142857143E-2</v>
      </c>
      <c r="AC78" s="50" t="s">
        <v>764</v>
      </c>
      <c r="AD78" s="46">
        <f t="shared" si="6"/>
        <v>0.12214285714285714</v>
      </c>
      <c r="AE78" s="46">
        <f t="shared" si="7"/>
        <v>4.8571428571428577E-4</v>
      </c>
      <c r="AF78" s="10">
        <v>0.11003183050493862</v>
      </c>
      <c r="AG78" s="10" t="s">
        <v>504</v>
      </c>
    </row>
    <row r="79" spans="1:33" s="2" customFormat="1" x14ac:dyDescent="0.2">
      <c r="A79" s="2" t="s">
        <v>527</v>
      </c>
      <c r="C79" s="9" t="s">
        <v>527</v>
      </c>
      <c r="D79" s="10">
        <v>3</v>
      </c>
      <c r="E79" s="10" t="s">
        <v>32</v>
      </c>
      <c r="F79" s="10"/>
      <c r="G79" s="10"/>
      <c r="H79" s="10">
        <v>498</v>
      </c>
      <c r="I79" s="10">
        <v>2520</v>
      </c>
      <c r="J79" s="10" t="s">
        <v>528</v>
      </c>
      <c r="K79" s="10"/>
      <c r="L79" s="10">
        <v>26.6</v>
      </c>
      <c r="M79" s="10" t="s">
        <v>529</v>
      </c>
      <c r="N79" s="10" t="s">
        <v>530</v>
      </c>
      <c r="O79" s="10" t="s">
        <v>531</v>
      </c>
      <c r="P79" s="10" t="s">
        <v>532</v>
      </c>
      <c r="Q79" s="10">
        <v>69.2</v>
      </c>
      <c r="R79" s="10">
        <v>0.28299999999999997</v>
      </c>
      <c r="S79" s="10">
        <v>0.36599999999999999</v>
      </c>
      <c r="T79" s="10" t="s">
        <v>533</v>
      </c>
      <c r="U79" s="10" t="s">
        <v>153</v>
      </c>
      <c r="V79" s="10">
        <v>26.5</v>
      </c>
      <c r="W79" s="10">
        <v>1.76</v>
      </c>
      <c r="X79" s="10">
        <v>1.58</v>
      </c>
      <c r="Y79" s="10">
        <v>3.04E-2</v>
      </c>
      <c r="Z79" s="10" t="s">
        <v>90</v>
      </c>
      <c r="AA79" s="10" t="s">
        <v>534</v>
      </c>
      <c r="AB79" s="50" t="s">
        <v>764</v>
      </c>
      <c r="AC79" s="50" t="s">
        <v>764</v>
      </c>
      <c r="AD79" s="46">
        <f t="shared" si="6"/>
        <v>1.0555555555555556E-2</v>
      </c>
      <c r="AE79" s="46">
        <f t="shared" si="7"/>
        <v>1.4523809523809522E-4</v>
      </c>
      <c r="AF79" s="10">
        <v>0.51123661372879736</v>
      </c>
      <c r="AG79" s="10" t="s">
        <v>504</v>
      </c>
    </row>
    <row r="80" spans="1:33" s="2" customFormat="1" x14ac:dyDescent="0.2">
      <c r="A80" s="2" t="s">
        <v>535</v>
      </c>
      <c r="C80" s="9" t="s">
        <v>535</v>
      </c>
      <c r="D80" s="10">
        <v>3</v>
      </c>
      <c r="E80" s="10" t="s">
        <v>32</v>
      </c>
      <c r="F80" s="10"/>
      <c r="G80" s="10"/>
      <c r="H80" s="10">
        <v>424</v>
      </c>
      <c r="I80" s="10">
        <v>2600</v>
      </c>
      <c r="J80" s="10">
        <v>75.900000000000006</v>
      </c>
      <c r="K80" s="10"/>
      <c r="L80" s="10">
        <v>49.9</v>
      </c>
      <c r="M80" s="10" t="s">
        <v>536</v>
      </c>
      <c r="N80" s="10" t="s">
        <v>537</v>
      </c>
      <c r="O80" s="10">
        <v>4.71</v>
      </c>
      <c r="P80" s="10">
        <v>10.9</v>
      </c>
      <c r="Q80" s="10">
        <v>68.5</v>
      </c>
      <c r="R80" s="10">
        <v>1.68</v>
      </c>
      <c r="S80" s="10">
        <v>3.66</v>
      </c>
      <c r="T80" s="10">
        <v>0.90200000000000002</v>
      </c>
      <c r="U80" s="10">
        <v>1.1200000000000001</v>
      </c>
      <c r="V80" s="10">
        <v>31.9</v>
      </c>
      <c r="W80" s="10">
        <v>6.16</v>
      </c>
      <c r="X80" s="10">
        <v>14.9</v>
      </c>
      <c r="Y80" s="10">
        <v>5.6399999999999999E-2</v>
      </c>
      <c r="Z80" s="10">
        <v>0.441</v>
      </c>
      <c r="AA80" s="10" t="s">
        <v>538</v>
      </c>
      <c r="AB80" s="46">
        <f t="shared" si="5"/>
        <v>2.9192307692307694E-2</v>
      </c>
      <c r="AC80" s="50" t="s">
        <v>764</v>
      </c>
      <c r="AD80" s="46">
        <f t="shared" si="6"/>
        <v>1.9192307692307693E-2</v>
      </c>
      <c r="AE80" s="46">
        <f t="shared" si="7"/>
        <v>1.4076923076923077E-3</v>
      </c>
      <c r="AF80" s="10">
        <v>0.21699975955796566</v>
      </c>
      <c r="AG80" s="10" t="s">
        <v>504</v>
      </c>
    </row>
    <row r="81" spans="1:33" s="2" customFormat="1" x14ac:dyDescent="0.2">
      <c r="A81" s="2" t="s">
        <v>539</v>
      </c>
      <c r="C81" s="9" t="s">
        <v>539</v>
      </c>
      <c r="D81" s="10">
        <v>3</v>
      </c>
      <c r="E81" s="10" t="s">
        <v>32</v>
      </c>
      <c r="F81" s="10"/>
      <c r="G81" s="10"/>
      <c r="H81" s="10">
        <v>385</v>
      </c>
      <c r="I81" s="10">
        <v>2590</v>
      </c>
      <c r="J81" s="10">
        <v>132</v>
      </c>
      <c r="K81" s="10"/>
      <c r="L81" s="10">
        <v>59.3</v>
      </c>
      <c r="M81" s="10">
        <v>86.8</v>
      </c>
      <c r="N81" s="10" t="s">
        <v>540</v>
      </c>
      <c r="O81" s="10">
        <v>0.74299999999999999</v>
      </c>
      <c r="P81" s="10">
        <v>1.51</v>
      </c>
      <c r="Q81" s="10">
        <v>86.1</v>
      </c>
      <c r="R81" s="10">
        <v>0.69599999999999995</v>
      </c>
      <c r="S81" s="10">
        <v>1.1399999999999999</v>
      </c>
      <c r="T81" s="10">
        <v>0.27100000000000002</v>
      </c>
      <c r="U81" s="10">
        <v>0.29799999999999999</v>
      </c>
      <c r="V81" s="10">
        <v>24.7</v>
      </c>
      <c r="W81" s="10">
        <v>2.63</v>
      </c>
      <c r="X81" s="10">
        <v>7.09</v>
      </c>
      <c r="Y81" s="10">
        <v>3.7199999999999997E-2</v>
      </c>
      <c r="Z81" s="10">
        <v>0.32800000000000001</v>
      </c>
      <c r="AA81" s="10">
        <v>0.97</v>
      </c>
      <c r="AB81" s="46">
        <f t="shared" si="5"/>
        <v>5.0965250965250966E-2</v>
      </c>
      <c r="AC81" s="46">
        <f t="shared" si="4"/>
        <v>3.3513513513513511E-2</v>
      </c>
      <c r="AD81" s="46">
        <f t="shared" si="6"/>
        <v>2.2895752895752894E-2</v>
      </c>
      <c r="AE81" s="46">
        <f t="shared" si="7"/>
        <v>4.4015444015444013E-4</v>
      </c>
      <c r="AF81" s="10">
        <v>1.2322524360870108</v>
      </c>
      <c r="AG81" s="10" t="s">
        <v>504</v>
      </c>
    </row>
    <row r="82" spans="1:33" s="2" customFormat="1" x14ac:dyDescent="0.2">
      <c r="A82" s="2" t="s">
        <v>541</v>
      </c>
      <c r="C82" s="9" t="s">
        <v>541</v>
      </c>
      <c r="D82" s="10">
        <v>3</v>
      </c>
      <c r="E82" s="10" t="s">
        <v>32</v>
      </c>
      <c r="F82" s="10"/>
      <c r="G82" s="10"/>
      <c r="H82" s="10">
        <v>465</v>
      </c>
      <c r="I82" s="10">
        <v>2490</v>
      </c>
      <c r="J82" s="10">
        <v>68.2</v>
      </c>
      <c r="K82" s="10"/>
      <c r="L82" s="10">
        <v>51.7</v>
      </c>
      <c r="M82" s="10">
        <v>70.8</v>
      </c>
      <c r="N82" s="10" t="s">
        <v>542</v>
      </c>
      <c r="O82" s="10">
        <v>0.57599999999999996</v>
      </c>
      <c r="P82" s="10">
        <v>0.84299999999999997</v>
      </c>
      <c r="Q82" s="10">
        <v>56</v>
      </c>
      <c r="R82" s="10">
        <v>0.79600000000000004</v>
      </c>
      <c r="S82" s="10">
        <v>2.5299999999999998</v>
      </c>
      <c r="T82" s="10" t="s">
        <v>543</v>
      </c>
      <c r="U82" s="10">
        <v>0.187</v>
      </c>
      <c r="V82" s="10">
        <v>29.6</v>
      </c>
      <c r="W82" s="10">
        <v>2.0299999999999998</v>
      </c>
      <c r="X82" s="10">
        <v>1.17</v>
      </c>
      <c r="Y82" s="10">
        <v>1.32E-2</v>
      </c>
      <c r="Z82" s="10">
        <v>0.16</v>
      </c>
      <c r="AA82" s="10">
        <v>0.14099999999999999</v>
      </c>
      <c r="AB82" s="46">
        <f t="shared" si="5"/>
        <v>2.7389558232931727E-2</v>
      </c>
      <c r="AC82" s="46">
        <f t="shared" si="4"/>
        <v>2.8433734939759037E-2</v>
      </c>
      <c r="AD82" s="46">
        <f t="shared" si="6"/>
        <v>2.0763052208835342E-2</v>
      </c>
      <c r="AE82" s="46">
        <f t="shared" si="7"/>
        <v>1.0160642570281125E-3</v>
      </c>
      <c r="AF82" s="10">
        <v>1.9275014264622312</v>
      </c>
      <c r="AG82" s="10" t="s">
        <v>504</v>
      </c>
    </row>
    <row r="83" spans="1:33" s="2" customFormat="1" x14ac:dyDescent="0.2">
      <c r="A83" s="2" t="s">
        <v>544</v>
      </c>
      <c r="C83" s="9" t="s">
        <v>544</v>
      </c>
      <c r="D83" s="10">
        <v>3</v>
      </c>
      <c r="E83" s="10" t="s">
        <v>32</v>
      </c>
      <c r="F83" s="10"/>
      <c r="G83" s="10"/>
      <c r="H83" s="10">
        <v>547</v>
      </c>
      <c r="I83" s="10">
        <v>2220</v>
      </c>
      <c r="J83" s="10">
        <v>95.7</v>
      </c>
      <c r="K83" s="10"/>
      <c r="L83" s="10">
        <v>169</v>
      </c>
      <c r="M83" s="10" t="s">
        <v>545</v>
      </c>
      <c r="N83" s="10" t="s">
        <v>546</v>
      </c>
      <c r="O83" s="10">
        <v>0.23899999999999999</v>
      </c>
      <c r="P83" s="10">
        <v>3.55</v>
      </c>
      <c r="Q83" s="10">
        <v>154</v>
      </c>
      <c r="R83" s="10">
        <v>1.39</v>
      </c>
      <c r="S83" s="10">
        <v>8.86</v>
      </c>
      <c r="T83" s="10" t="s">
        <v>547</v>
      </c>
      <c r="U83" s="10" t="s">
        <v>548</v>
      </c>
      <c r="V83" s="10">
        <v>80.900000000000006</v>
      </c>
      <c r="W83" s="10">
        <v>4.72</v>
      </c>
      <c r="X83" s="10">
        <v>14.2</v>
      </c>
      <c r="Y83" s="10">
        <v>0.106</v>
      </c>
      <c r="Z83" s="10">
        <v>0.20499999999999999</v>
      </c>
      <c r="AA83" s="10">
        <v>0.38300000000000001</v>
      </c>
      <c r="AB83" s="46">
        <f t="shared" si="5"/>
        <v>4.3108108108108112E-2</v>
      </c>
      <c r="AC83" s="50" t="s">
        <v>764</v>
      </c>
      <c r="AD83" s="46">
        <f t="shared" si="6"/>
        <v>7.6126126126126126E-2</v>
      </c>
      <c r="AE83" s="46">
        <f t="shared" si="7"/>
        <v>3.9909909909909905E-3</v>
      </c>
      <c r="AF83" s="10">
        <v>0.55865975465607398</v>
      </c>
      <c r="AG83" s="10" t="s">
        <v>504</v>
      </c>
    </row>
    <row r="84" spans="1:33" s="2" customFormat="1" x14ac:dyDescent="0.2">
      <c r="A84" s="2" t="s">
        <v>549</v>
      </c>
      <c r="C84" s="9" t="s">
        <v>549</v>
      </c>
      <c r="D84" s="10">
        <v>3</v>
      </c>
      <c r="E84" s="10" t="s">
        <v>32</v>
      </c>
      <c r="F84" s="10"/>
      <c r="G84" s="10"/>
      <c r="H84" s="10">
        <v>331</v>
      </c>
      <c r="I84" s="10">
        <v>2710</v>
      </c>
      <c r="J84" s="10">
        <v>165</v>
      </c>
      <c r="K84" s="10"/>
      <c r="L84" s="10">
        <v>124</v>
      </c>
      <c r="M84" s="10">
        <v>29.6</v>
      </c>
      <c r="N84" s="10" t="s">
        <v>550</v>
      </c>
      <c r="O84" s="10">
        <v>0.66600000000000004</v>
      </c>
      <c r="P84" s="10">
        <v>1.1399999999999999</v>
      </c>
      <c r="Q84" s="10">
        <v>36.6</v>
      </c>
      <c r="R84" s="10">
        <v>1.7</v>
      </c>
      <c r="S84" s="10">
        <v>1.86</v>
      </c>
      <c r="T84" s="10">
        <v>2.09</v>
      </c>
      <c r="U84" s="10">
        <v>8.0299999999999996E-2</v>
      </c>
      <c r="V84" s="10">
        <v>31.5</v>
      </c>
      <c r="W84" s="10">
        <v>3.8</v>
      </c>
      <c r="X84" s="10">
        <v>1.6</v>
      </c>
      <c r="Y84" s="10">
        <v>7.0499999999999993E-2</v>
      </c>
      <c r="Z84" s="10">
        <v>0.44800000000000001</v>
      </c>
      <c r="AA84" s="10" t="s">
        <v>551</v>
      </c>
      <c r="AB84" s="46">
        <f t="shared" si="5"/>
        <v>6.0885608856088562E-2</v>
      </c>
      <c r="AC84" s="46">
        <f t="shared" si="4"/>
        <v>1.0922509225092251E-2</v>
      </c>
      <c r="AD84" s="46">
        <f t="shared" si="6"/>
        <v>4.5756457564575644E-2</v>
      </c>
      <c r="AE84" s="46">
        <f t="shared" si="7"/>
        <v>6.8634686346863471E-4</v>
      </c>
      <c r="AF84" s="10">
        <v>0.34485185257705281</v>
      </c>
      <c r="AG84" s="10" t="s">
        <v>504</v>
      </c>
    </row>
    <row r="85" spans="1:33" s="2" customFormat="1" x14ac:dyDescent="0.2">
      <c r="A85" s="2" t="s">
        <v>552</v>
      </c>
      <c r="C85" s="9" t="s">
        <v>552</v>
      </c>
      <c r="D85" s="10">
        <v>3</v>
      </c>
      <c r="E85" s="10" t="s">
        <v>32</v>
      </c>
      <c r="F85" s="10"/>
      <c r="G85" s="10"/>
      <c r="H85" s="10">
        <v>554</v>
      </c>
      <c r="I85" s="10">
        <v>1990</v>
      </c>
      <c r="J85" s="10">
        <v>334</v>
      </c>
      <c r="K85" s="10"/>
      <c r="L85" s="10">
        <v>470</v>
      </c>
      <c r="M85" s="10" t="s">
        <v>553</v>
      </c>
      <c r="N85" s="10" t="s">
        <v>554</v>
      </c>
      <c r="O85" s="10">
        <v>5.07</v>
      </c>
      <c r="P85" s="10">
        <v>11.8</v>
      </c>
      <c r="Q85" s="10">
        <v>18.399999999999999</v>
      </c>
      <c r="R85" s="10">
        <v>1.81</v>
      </c>
      <c r="S85" s="10">
        <v>2.57</v>
      </c>
      <c r="T85" s="10">
        <v>0.13300000000000001</v>
      </c>
      <c r="U85" s="10">
        <v>0.35499999999999998</v>
      </c>
      <c r="V85" s="10">
        <v>27.2</v>
      </c>
      <c r="W85" s="10">
        <v>2.79</v>
      </c>
      <c r="X85" s="10">
        <v>2.0699999999999998</v>
      </c>
      <c r="Y85" s="10">
        <v>4.5199999999999997E-2</v>
      </c>
      <c r="Z85" s="10">
        <v>1.36</v>
      </c>
      <c r="AA85" s="10">
        <v>0.247</v>
      </c>
      <c r="AB85" s="46">
        <f t="shared" si="5"/>
        <v>0.16783919597989949</v>
      </c>
      <c r="AC85" s="50" t="s">
        <v>764</v>
      </c>
      <c r="AD85" s="46">
        <f t="shared" si="6"/>
        <v>0.23618090452261306</v>
      </c>
      <c r="AE85" s="46">
        <f t="shared" si="7"/>
        <v>1.2914572864321607E-3</v>
      </c>
      <c r="AF85" s="10">
        <v>0.3104722688083929</v>
      </c>
      <c r="AG85" s="10" t="s">
        <v>504</v>
      </c>
    </row>
    <row r="86" spans="1:33" s="2" customFormat="1" x14ac:dyDescent="0.2">
      <c r="A86" s="2" t="s">
        <v>555</v>
      </c>
      <c r="C86" s="9" t="s">
        <v>555</v>
      </c>
      <c r="D86" s="10">
        <v>3</v>
      </c>
      <c r="E86" s="10" t="s">
        <v>32</v>
      </c>
      <c r="F86" s="10"/>
      <c r="G86" s="10"/>
      <c r="H86" s="10">
        <v>462</v>
      </c>
      <c r="I86" s="10">
        <v>2540</v>
      </c>
      <c r="J86" s="10">
        <v>33.700000000000003</v>
      </c>
      <c r="K86" s="10"/>
      <c r="L86" s="10">
        <v>82.4</v>
      </c>
      <c r="M86" s="10" t="s">
        <v>556</v>
      </c>
      <c r="N86" s="10" t="s">
        <v>557</v>
      </c>
      <c r="O86" s="10">
        <v>0.70299999999999996</v>
      </c>
      <c r="P86" s="10">
        <v>0.34899999999999998</v>
      </c>
      <c r="Q86" s="10">
        <v>73.400000000000006</v>
      </c>
      <c r="R86" s="10">
        <v>0.59399999999999997</v>
      </c>
      <c r="S86" s="10">
        <v>0.91200000000000003</v>
      </c>
      <c r="T86" s="10" t="s">
        <v>520</v>
      </c>
      <c r="U86" s="10">
        <v>0.17199999999999999</v>
      </c>
      <c r="V86" s="10">
        <v>28.7</v>
      </c>
      <c r="W86" s="10">
        <v>3.19</v>
      </c>
      <c r="X86" s="10">
        <v>7.19</v>
      </c>
      <c r="Y86" s="10">
        <v>0.04</v>
      </c>
      <c r="Z86" s="10">
        <v>0.64800000000000002</v>
      </c>
      <c r="AA86" s="10">
        <v>5.7700000000000001E-2</v>
      </c>
      <c r="AB86" s="46">
        <f t="shared" si="5"/>
        <v>1.3267716535433072E-2</v>
      </c>
      <c r="AC86" s="50" t="s">
        <v>764</v>
      </c>
      <c r="AD86" s="46">
        <f t="shared" si="6"/>
        <v>3.2440944881889769E-2</v>
      </c>
      <c r="AE86" s="46">
        <f t="shared" si="7"/>
        <v>3.5905511811023622E-4</v>
      </c>
      <c r="AF86" s="10">
        <v>0.76836551155938948</v>
      </c>
      <c r="AG86" s="10" t="s">
        <v>504</v>
      </c>
    </row>
    <row r="87" spans="1:33" s="13" customFormat="1" x14ac:dyDescent="0.2">
      <c r="A87" s="6" t="s">
        <v>558</v>
      </c>
      <c r="B87" s="6"/>
      <c r="C87" s="7" t="s">
        <v>558</v>
      </c>
      <c r="D87" s="8">
        <v>3</v>
      </c>
      <c r="E87" s="8" t="s">
        <v>32</v>
      </c>
      <c r="F87" s="8"/>
      <c r="G87" s="8"/>
      <c r="H87" s="8">
        <v>468</v>
      </c>
      <c r="I87" s="8">
        <v>2430</v>
      </c>
      <c r="J87" s="8">
        <v>21.2</v>
      </c>
      <c r="K87" s="8"/>
      <c r="L87" s="8">
        <v>213</v>
      </c>
      <c r="M87" s="8" t="s">
        <v>559</v>
      </c>
      <c r="N87" s="8" t="s">
        <v>560</v>
      </c>
      <c r="O87" s="8" t="s">
        <v>561</v>
      </c>
      <c r="P87" s="8" t="s">
        <v>562</v>
      </c>
      <c r="Q87" s="8">
        <v>171</v>
      </c>
      <c r="R87" s="8">
        <v>1.51</v>
      </c>
      <c r="S87" s="8">
        <v>0.82499999999999996</v>
      </c>
      <c r="T87" s="8" t="s">
        <v>295</v>
      </c>
      <c r="U87" s="8" t="s">
        <v>563</v>
      </c>
      <c r="V87" s="8">
        <v>69.3</v>
      </c>
      <c r="W87" s="8">
        <v>3.37</v>
      </c>
      <c r="X87" s="8">
        <v>7.25</v>
      </c>
      <c r="Y87" s="8">
        <v>7.1400000000000005E-2</v>
      </c>
      <c r="Z87" s="8">
        <v>3.5099999999999999E-2</v>
      </c>
      <c r="AA87" s="8" t="s">
        <v>564</v>
      </c>
      <c r="AB87" s="45">
        <f t="shared" si="5"/>
        <v>8.7242798353909454E-3</v>
      </c>
      <c r="AC87" s="47" t="s">
        <v>764</v>
      </c>
      <c r="AD87" s="45">
        <f t="shared" si="6"/>
        <v>8.7654320987654327E-2</v>
      </c>
      <c r="AE87" s="45">
        <f t="shared" si="7"/>
        <v>3.3950617283950616E-4</v>
      </c>
      <c r="AF87" s="8">
        <v>0.64291102538298461</v>
      </c>
      <c r="AG87" s="8" t="s">
        <v>504</v>
      </c>
    </row>
    <row r="88" spans="1:33" s="2" customFormat="1" ht="15" x14ac:dyDescent="0.25">
      <c r="A88" s="14" t="s">
        <v>565</v>
      </c>
      <c r="B88" s="13"/>
      <c r="C88" s="15"/>
      <c r="D88" s="16"/>
      <c r="E88" s="16"/>
      <c r="F88" s="16"/>
      <c r="G88" s="16"/>
      <c r="H88" s="17">
        <f>ROUND('[2]All Types (4)'!H87,3-(1+INT(LOG10(ABS('[2]All Types (4)'!H87)))))</f>
        <v>353</v>
      </c>
      <c r="I88" s="17">
        <f>ROUND('[2]All Types (4)'!I87,3-(1+INT(LOG10(ABS('[2]All Types (4)'!I87)))))</f>
        <v>2280</v>
      </c>
      <c r="J88" s="17">
        <f>ROUND('[2]All Types (4)'!J87,3-(1+INT(LOG10(ABS('[2]All Types (4)'!J87)))))</f>
        <v>175</v>
      </c>
      <c r="K88" s="17">
        <f>ROUND('[2]All Types (4)'!K87,3-(1+INT(LOG10(ABS('[2]All Types (4)'!K87)))))</f>
        <v>333</v>
      </c>
      <c r="L88" s="17">
        <f>ROUND('[2]All Types (4)'!L87,3-(1+INT(LOG10(ABS('[2]All Types (4)'!L87)))))</f>
        <v>157</v>
      </c>
      <c r="M88" s="17">
        <f>ROUND('[2]All Types (4)'!M87,3-(1+INT(LOG10(ABS('[2]All Types (4)'!M87)))))</f>
        <v>949</v>
      </c>
      <c r="N88" s="18">
        <f>ROUND('[2]All Types (4)'!N87,3-(1+INT(LOG10(ABS('[2]All Types (4)'!N87)))))</f>
        <v>60.4</v>
      </c>
      <c r="O88" s="19">
        <f>ROUND('[2]All Types (4)'!O87,3-(1+INT(LOG10(ABS('[2]All Types (4)'!O87)))))</f>
        <v>4.8899999999999997</v>
      </c>
      <c r="P88" s="18">
        <f>ROUND('[2]All Types (4)'!P87,3-(1+INT(LOG10(ABS('[2]All Types (4)'!P87)))))</f>
        <v>15</v>
      </c>
      <c r="Q88" s="18">
        <f>ROUND('[2]All Types (4)'!Q87,3-(1+INT(LOG10(ABS('[2]All Types (4)'!Q87)))))</f>
        <v>67.099999999999994</v>
      </c>
      <c r="R88" s="20">
        <f>ROUND('[2]All Types (4)'!R87,3-(1+INT(LOG10(ABS('[2]All Types (4)'!R87)))))</f>
        <v>0.94299999999999995</v>
      </c>
      <c r="S88" s="20">
        <f>ROUND('[2]All Types (4)'!S87,3-(1+INT(LOG10(ABS('[2]All Types (4)'!S87)))))</f>
        <v>1.48</v>
      </c>
      <c r="T88" s="20">
        <f>ROUND('[2]All Types (4)'!T87,3-(1+INT(LOG10(ABS('[2]All Types (4)'!T87)))))</f>
        <v>0.36699999999999999</v>
      </c>
      <c r="U88" s="20">
        <f>ROUND('[2]All Types (4)'!U87,3-(1+INT(LOG10(ABS('[2]All Types (4)'!U87)))))</f>
        <v>0.39700000000000002</v>
      </c>
      <c r="V88" s="18">
        <f>ROUND('[2]All Types (4)'!V87,3-(1+INT(LOG10(ABS('[2]All Types (4)'!V87)))))</f>
        <v>31.6</v>
      </c>
      <c r="W88" s="19">
        <f>ROUND('[2]All Types (4)'!W87,3-(1+INT(LOG10(ABS('[2]All Types (4)'!W87)))))</f>
        <v>2.4700000000000002</v>
      </c>
      <c r="X88" s="19">
        <f>ROUND('[2]All Types (4)'!X87,3-(1+INT(LOG10(ABS('[2]All Types (4)'!X87)))))</f>
        <v>4.16</v>
      </c>
      <c r="Y88" s="21">
        <f>ROUND('[2]All Types (4)'!Y87,3-(1+INT(LOG10(ABS('[2]All Types (4)'!Y87)))))</f>
        <v>4.4699999999999997E-2</v>
      </c>
      <c r="Z88" s="19">
        <f>ROUND('[2]All Types (4)'!Z87,3-(1+INT(LOG10(ABS('[2]All Types (4)'!Z87)))))</f>
        <v>2</v>
      </c>
      <c r="AA88" s="20">
        <f>ROUND('[2]All Types (4)'!AA87,3-(1+INT(LOG10(ABS('[2]All Types (4)'!AA87)))))</f>
        <v>0.249</v>
      </c>
      <c r="AB88" s="20">
        <f t="shared" si="5"/>
        <v>7.6754385964912283E-2</v>
      </c>
      <c r="AC88" s="20">
        <f t="shared" si="4"/>
        <v>0.41622807017543861</v>
      </c>
      <c r="AD88" s="20">
        <f t="shared" si="6"/>
        <v>6.8859649122807023E-2</v>
      </c>
      <c r="AE88" s="20">
        <f t="shared" si="7"/>
        <v>6.4912280701754385E-4</v>
      </c>
      <c r="AF88" s="22">
        <v>0.37579776368823031</v>
      </c>
      <c r="AG88" s="16"/>
    </row>
    <row r="89" spans="1:33" s="2" customFormat="1" ht="15.75" thickBot="1" x14ac:dyDescent="0.3">
      <c r="A89" s="23" t="s">
        <v>566</v>
      </c>
      <c r="B89" s="3"/>
      <c r="C89" s="24"/>
      <c r="D89" s="25"/>
      <c r="E89" s="25"/>
      <c r="F89" s="25"/>
      <c r="G89" s="25"/>
      <c r="H89" s="5">
        <f>ROUND('[2]All Types (4)'!H88,3-(1+INT(LOG10(ABS('[2]All Types (4)'!H88)))))</f>
        <v>137</v>
      </c>
      <c r="I89" s="5">
        <f>ROUND('[2]All Types (4)'!I88,3-(1+INT(LOG10(ABS('[2]All Types (4)'!I88)))))</f>
        <v>386</v>
      </c>
      <c r="J89" s="5">
        <f>ROUND('[2]All Types (4)'!J88,3-(1+INT(LOG10(ABS('[2]All Types (4)'!J88)))))</f>
        <v>177</v>
      </c>
      <c r="K89" s="5">
        <f>ROUND('[2]All Types (4)'!K88,3-(1+INT(LOG10(ABS('[2]All Types (4)'!K88)))))</f>
        <v>296</v>
      </c>
      <c r="L89" s="5">
        <f>ROUND('[2]All Types (4)'!L88,3-(1+INT(LOG10(ABS('[2]All Types (4)'!L88)))))</f>
        <v>206</v>
      </c>
      <c r="M89" s="5">
        <f>ROUND('[2]All Types (4)'!M88,3-(1+INT(LOG10(ABS('[2]All Types (4)'!M88)))))</f>
        <v>568</v>
      </c>
      <c r="N89" s="5">
        <f>ROUND('[2]All Types (4)'!N88,3-(1+INT(LOG10(ABS('[2]All Types (4)'!N88)))))</f>
        <v>74.5</v>
      </c>
      <c r="O89" s="5">
        <f>ROUND('[2]All Types (4)'!O88,3-(1+INT(LOG10(ABS('[2]All Types (4)'!O88)))))</f>
        <v>9.39</v>
      </c>
      <c r="P89" s="5">
        <f>ROUND('[2]All Types (4)'!P88,3-(1+INT(LOG10(ABS('[2]All Types (4)'!P88)))))</f>
        <v>32.799999999999997</v>
      </c>
      <c r="Q89" s="5">
        <f>ROUND('[2]All Types (4)'!Q88,3-(1+INT(LOG10(ABS('[2]All Types (4)'!Q88)))))</f>
        <v>50.1</v>
      </c>
      <c r="R89" s="5">
        <f>ROUND('[2]All Types (4)'!R88,3-(1+INT(LOG10(ABS('[2]All Types (4)'!R88)))))</f>
        <v>0.61799999999999999</v>
      </c>
      <c r="S89" s="5">
        <f>ROUND('[2]All Types (4)'!S88,3-(1+INT(LOG10(ABS('[2]All Types (4)'!S88)))))</f>
        <v>3.33</v>
      </c>
      <c r="T89" s="5">
        <f>ROUND('[2]All Types (4)'!T88,3-(1+INT(LOG10(ABS('[2]All Types (4)'!T88)))))</f>
        <v>0.46700000000000003</v>
      </c>
      <c r="U89" s="5">
        <f>ROUND('[2]All Types (4)'!U88,3-(1+INT(LOG10(ABS('[2]All Types (4)'!U88)))))</f>
        <v>0.73799999999999999</v>
      </c>
      <c r="V89" s="5">
        <f>ROUND('[2]All Types (4)'!V88,3-(1+INT(LOG10(ABS('[2]All Types (4)'!V88)))))</f>
        <v>20.399999999999999</v>
      </c>
      <c r="W89" s="5">
        <f>ROUND('[2]All Types (4)'!W88,3-(1+INT(LOG10(ABS('[2]All Types (4)'!W88)))))</f>
        <v>1.1599999999999999</v>
      </c>
      <c r="X89" s="5">
        <f>ROUND('[2]All Types (4)'!X88,3-(1+INT(LOG10(ABS('[2]All Types (4)'!X88)))))</f>
        <v>5.37</v>
      </c>
      <c r="Y89" s="26">
        <f>ROUND('[2]All Types (4)'!Y88,3-(1+INT(LOG10(ABS('[2]All Types (4)'!Y88)))))</f>
        <v>2.4500000000000001E-2</v>
      </c>
      <c r="Z89" s="5">
        <f>ROUND('[2]All Types (4)'!Z88,3-(1+INT(LOG10(ABS('[2]All Types (4)'!Z88)))))</f>
        <v>3.87</v>
      </c>
      <c r="AA89" s="5">
        <f>ROUND('[2]All Types (4)'!AA88,3-(1+INT(LOG10(ABS('[2]All Types (4)'!AA88)))))</f>
        <v>0.28599999999999998</v>
      </c>
      <c r="AB89" s="5">
        <f t="shared" si="5"/>
        <v>0.45854922279792748</v>
      </c>
      <c r="AC89" s="5">
        <f t="shared" si="4"/>
        <v>1.471502590673575</v>
      </c>
      <c r="AD89" s="5">
        <f t="shared" si="6"/>
        <v>0.53367875647668395</v>
      </c>
      <c r="AE89" s="5">
        <f t="shared" si="7"/>
        <v>8.6269430051813482E-3</v>
      </c>
      <c r="AF89" s="5">
        <v>0.50585209198002368</v>
      </c>
      <c r="AG89" s="25"/>
    </row>
    <row r="90" spans="1:33" s="2" customFormat="1" x14ac:dyDescent="0.2">
      <c r="A90" s="10" t="s">
        <v>567</v>
      </c>
      <c r="B90" s="10"/>
      <c r="C90" s="9" t="s">
        <v>31</v>
      </c>
      <c r="D90" s="10">
        <v>6</v>
      </c>
      <c r="E90" s="10">
        <v>2</v>
      </c>
      <c r="F90" s="10">
        <v>1</v>
      </c>
      <c r="G90" s="10">
        <v>900</v>
      </c>
      <c r="H90" s="10">
        <v>174</v>
      </c>
      <c r="I90" s="10">
        <v>8740</v>
      </c>
      <c r="J90" s="10">
        <v>2070</v>
      </c>
      <c r="K90" s="10" t="s">
        <v>568</v>
      </c>
      <c r="L90" s="10">
        <v>94.5</v>
      </c>
      <c r="M90" s="10">
        <v>1650</v>
      </c>
      <c r="N90" s="10" t="s">
        <v>569</v>
      </c>
      <c r="O90" s="10">
        <v>7.83</v>
      </c>
      <c r="P90" s="10">
        <v>5.65</v>
      </c>
      <c r="Q90" s="10">
        <v>2.64</v>
      </c>
      <c r="R90" s="10" t="s">
        <v>444</v>
      </c>
      <c r="S90" s="10">
        <v>7.24</v>
      </c>
      <c r="T90" s="10">
        <v>1.21</v>
      </c>
      <c r="U90" s="10" t="s">
        <v>418</v>
      </c>
      <c r="V90" s="10">
        <v>2.08</v>
      </c>
      <c r="W90" s="10">
        <v>1.9</v>
      </c>
      <c r="X90" s="10">
        <v>0.35099999999999998</v>
      </c>
      <c r="Y90" s="10" t="s">
        <v>570</v>
      </c>
      <c r="Z90" s="10">
        <v>2.2799999999999998</v>
      </c>
      <c r="AA90" s="10" t="s">
        <v>571</v>
      </c>
      <c r="AB90" s="46">
        <f t="shared" si="5"/>
        <v>0.23684210526315788</v>
      </c>
      <c r="AC90" s="46">
        <f t="shared" si="4"/>
        <v>0.18878718535469108</v>
      </c>
      <c r="AD90" s="46">
        <f t="shared" si="6"/>
        <v>1.0812356979405035E-2</v>
      </c>
      <c r="AE90" s="46">
        <f t="shared" si="7"/>
        <v>8.2837528604118998E-4</v>
      </c>
      <c r="AF90" s="10">
        <v>7.9576699302829651E-2</v>
      </c>
      <c r="AG90" s="10">
        <v>1</v>
      </c>
    </row>
    <row r="91" spans="1:33" s="2" customFormat="1" x14ac:dyDescent="0.2">
      <c r="A91" s="10" t="s">
        <v>572</v>
      </c>
      <c r="B91" s="10"/>
      <c r="C91" s="9" t="s">
        <v>31</v>
      </c>
      <c r="D91" s="10">
        <v>6</v>
      </c>
      <c r="E91" s="10">
        <v>2</v>
      </c>
      <c r="F91" s="10">
        <v>1</v>
      </c>
      <c r="G91" s="10">
        <v>2750</v>
      </c>
      <c r="H91" s="10">
        <v>292</v>
      </c>
      <c r="I91" s="10">
        <v>8150</v>
      </c>
      <c r="J91" s="10">
        <v>1140</v>
      </c>
      <c r="K91" s="10" t="s">
        <v>573</v>
      </c>
      <c r="L91" s="10">
        <v>106</v>
      </c>
      <c r="M91" s="10">
        <v>3590</v>
      </c>
      <c r="N91" s="10" t="s">
        <v>574</v>
      </c>
      <c r="O91" s="10" t="s">
        <v>575</v>
      </c>
      <c r="P91" s="10">
        <v>8.09</v>
      </c>
      <c r="Q91" s="10">
        <v>5.66</v>
      </c>
      <c r="R91" s="10">
        <v>1.6</v>
      </c>
      <c r="S91" s="10">
        <v>2.9</v>
      </c>
      <c r="T91" s="10">
        <v>0.75800000000000001</v>
      </c>
      <c r="U91" s="10" t="s">
        <v>576</v>
      </c>
      <c r="V91" s="10">
        <v>3.5</v>
      </c>
      <c r="W91" s="10">
        <v>3.55</v>
      </c>
      <c r="X91" s="10">
        <v>0.89300000000000002</v>
      </c>
      <c r="Y91" s="10">
        <v>1.55E-2</v>
      </c>
      <c r="Z91" s="10">
        <v>0.38500000000000001</v>
      </c>
      <c r="AA91" s="10">
        <v>7.1499999999999994E-2</v>
      </c>
      <c r="AB91" s="46">
        <f t="shared" si="5"/>
        <v>0.13987730061349693</v>
      </c>
      <c r="AC91" s="46">
        <f t="shared" si="4"/>
        <v>0.44049079754601228</v>
      </c>
      <c r="AD91" s="46">
        <f t="shared" si="6"/>
        <v>1.3006134969325154E-2</v>
      </c>
      <c r="AE91" s="46">
        <f t="shared" si="7"/>
        <v>3.5582822085889572E-4</v>
      </c>
      <c r="AF91" s="10">
        <v>0.11382475080208163</v>
      </c>
      <c r="AG91" s="10">
        <v>1</v>
      </c>
    </row>
    <row r="92" spans="1:33" s="2" customFormat="1" x14ac:dyDescent="0.2">
      <c r="A92" s="10" t="s">
        <v>577</v>
      </c>
      <c r="B92" s="10"/>
      <c r="C92" s="9" t="s">
        <v>31</v>
      </c>
      <c r="D92" s="10">
        <v>6</v>
      </c>
      <c r="E92" s="10">
        <v>2</v>
      </c>
      <c r="F92" s="10">
        <v>1</v>
      </c>
      <c r="G92" s="10">
        <v>2100</v>
      </c>
      <c r="H92" s="10">
        <v>360</v>
      </c>
      <c r="I92" s="10">
        <v>9990</v>
      </c>
      <c r="J92" s="10" t="s">
        <v>578</v>
      </c>
      <c r="K92" s="10" t="s">
        <v>579</v>
      </c>
      <c r="L92" s="10">
        <v>97.5</v>
      </c>
      <c r="M92" s="10">
        <v>1560</v>
      </c>
      <c r="N92" s="10" t="s">
        <v>223</v>
      </c>
      <c r="O92" s="10" t="s">
        <v>580</v>
      </c>
      <c r="P92" s="10">
        <v>4.6399999999999997</v>
      </c>
      <c r="Q92" s="10" t="s">
        <v>581</v>
      </c>
      <c r="R92" s="10">
        <v>0.98299999999999998</v>
      </c>
      <c r="S92" s="10">
        <v>3.11</v>
      </c>
      <c r="T92" s="10" t="s">
        <v>144</v>
      </c>
      <c r="U92" s="10" t="s">
        <v>582</v>
      </c>
      <c r="V92" s="10" t="s">
        <v>151</v>
      </c>
      <c r="W92" s="10">
        <v>3.51</v>
      </c>
      <c r="X92" s="10">
        <v>0.58599999999999997</v>
      </c>
      <c r="Y92" s="10" t="s">
        <v>583</v>
      </c>
      <c r="Z92" s="10">
        <v>0.43099999999999999</v>
      </c>
      <c r="AA92" s="10" t="s">
        <v>584</v>
      </c>
      <c r="AB92" s="50" t="s">
        <v>764</v>
      </c>
      <c r="AC92" s="46">
        <f t="shared" si="4"/>
        <v>0.15615615615615616</v>
      </c>
      <c r="AD92" s="46">
        <f t="shared" si="6"/>
        <v>9.7597597597597601E-3</v>
      </c>
      <c r="AE92" s="46">
        <f t="shared" si="7"/>
        <v>3.113113113113113E-4</v>
      </c>
      <c r="AF92" s="10">
        <v>7.0487371229704471E-2</v>
      </c>
      <c r="AG92" s="10">
        <v>1</v>
      </c>
    </row>
    <row r="93" spans="1:33" s="2" customFormat="1" x14ac:dyDescent="0.2">
      <c r="A93" s="8" t="s">
        <v>585</v>
      </c>
      <c r="B93" s="8"/>
      <c r="C93" s="7" t="s">
        <v>31</v>
      </c>
      <c r="D93" s="8">
        <v>6</v>
      </c>
      <c r="E93" s="8">
        <v>2</v>
      </c>
      <c r="F93" s="8">
        <v>1</v>
      </c>
      <c r="G93" s="8">
        <v>1200</v>
      </c>
      <c r="H93" s="8">
        <v>305</v>
      </c>
      <c r="I93" s="8">
        <v>9720</v>
      </c>
      <c r="J93" s="8">
        <v>526</v>
      </c>
      <c r="K93" s="8" t="s">
        <v>586</v>
      </c>
      <c r="L93" s="8">
        <v>250</v>
      </c>
      <c r="M93" s="8">
        <v>1410</v>
      </c>
      <c r="N93" s="8" t="s">
        <v>587</v>
      </c>
      <c r="O93" s="8">
        <v>3.44</v>
      </c>
      <c r="P93" s="8">
        <v>8.61</v>
      </c>
      <c r="Q93" s="8" t="s">
        <v>588</v>
      </c>
      <c r="R93" s="8">
        <v>0.42699999999999999</v>
      </c>
      <c r="S93" s="8">
        <v>3.16</v>
      </c>
      <c r="T93" s="8">
        <v>0.50700000000000001</v>
      </c>
      <c r="U93" s="8" t="s">
        <v>589</v>
      </c>
      <c r="V93" s="8">
        <v>2.35</v>
      </c>
      <c r="W93" s="8">
        <v>5.8</v>
      </c>
      <c r="X93" s="8">
        <v>0.874</v>
      </c>
      <c r="Y93" s="8" t="s">
        <v>590</v>
      </c>
      <c r="Z93" s="8">
        <v>5.95</v>
      </c>
      <c r="AA93" s="8" t="s">
        <v>591</v>
      </c>
      <c r="AB93" s="45">
        <f t="shared" si="5"/>
        <v>5.4115226337448558E-2</v>
      </c>
      <c r="AC93" s="45">
        <f t="shared" si="4"/>
        <v>0.14506172839506173</v>
      </c>
      <c r="AD93" s="45">
        <f t="shared" si="6"/>
        <v>2.5720164609053499E-2</v>
      </c>
      <c r="AE93" s="45">
        <f t="shared" si="7"/>
        <v>3.2510288065843622E-4</v>
      </c>
      <c r="AF93" s="8">
        <v>6.773594740841872E-2</v>
      </c>
      <c r="AG93" s="8">
        <v>1</v>
      </c>
    </row>
    <row r="94" spans="1:33" s="2" customFormat="1" x14ac:dyDescent="0.2">
      <c r="A94" s="10" t="s">
        <v>592</v>
      </c>
      <c r="B94" s="10"/>
      <c r="C94" s="9" t="s">
        <v>31</v>
      </c>
      <c r="D94" s="10">
        <v>6</v>
      </c>
      <c r="E94" s="10">
        <v>2</v>
      </c>
      <c r="F94" s="10">
        <v>2</v>
      </c>
      <c r="G94" s="10">
        <v>2400</v>
      </c>
      <c r="H94" s="10">
        <v>247</v>
      </c>
      <c r="I94" s="10">
        <v>10400</v>
      </c>
      <c r="J94" s="10">
        <v>205</v>
      </c>
      <c r="K94" s="10" t="s">
        <v>593</v>
      </c>
      <c r="L94" s="10">
        <v>224</v>
      </c>
      <c r="M94" s="10">
        <v>781</v>
      </c>
      <c r="N94" s="10" t="s">
        <v>594</v>
      </c>
      <c r="O94" s="10" t="s">
        <v>595</v>
      </c>
      <c r="P94" s="10">
        <v>3.76</v>
      </c>
      <c r="Q94" s="10" t="s">
        <v>596</v>
      </c>
      <c r="R94" s="10">
        <v>1.1100000000000001</v>
      </c>
      <c r="S94" s="10">
        <v>4.96</v>
      </c>
      <c r="T94" s="10" t="s">
        <v>597</v>
      </c>
      <c r="U94" s="10" t="s">
        <v>598</v>
      </c>
      <c r="V94" s="10">
        <v>3.75</v>
      </c>
      <c r="W94" s="10">
        <v>3.29</v>
      </c>
      <c r="X94" s="10">
        <v>0.93899999999999995</v>
      </c>
      <c r="Y94" s="10" t="s">
        <v>599</v>
      </c>
      <c r="Z94" s="10">
        <v>2</v>
      </c>
      <c r="AA94" s="10" t="s">
        <v>165</v>
      </c>
      <c r="AB94" s="46">
        <f t="shared" si="5"/>
        <v>1.9711538461538461E-2</v>
      </c>
      <c r="AC94" s="46">
        <f t="shared" si="4"/>
        <v>7.509615384615384E-2</v>
      </c>
      <c r="AD94" s="46">
        <f t="shared" si="6"/>
        <v>2.1538461538461538E-2</v>
      </c>
      <c r="AE94" s="46">
        <f t="shared" si="7"/>
        <v>4.7692307692307693E-4</v>
      </c>
      <c r="AF94" s="10">
        <v>5.3373262193750215E-2</v>
      </c>
      <c r="AG94" s="10">
        <v>1</v>
      </c>
    </row>
    <row r="95" spans="1:33" s="2" customFormat="1" x14ac:dyDescent="0.2">
      <c r="A95" s="10" t="s">
        <v>600</v>
      </c>
      <c r="B95" s="10"/>
      <c r="C95" s="9" t="s">
        <v>31</v>
      </c>
      <c r="D95" s="10">
        <v>6</v>
      </c>
      <c r="E95" s="10">
        <v>2</v>
      </c>
      <c r="F95" s="10">
        <v>2</v>
      </c>
      <c r="G95" s="10">
        <v>2500</v>
      </c>
      <c r="H95" s="10">
        <v>315</v>
      </c>
      <c r="I95" s="10">
        <v>10400</v>
      </c>
      <c r="J95" s="10">
        <v>345</v>
      </c>
      <c r="K95" s="10" t="s">
        <v>601</v>
      </c>
      <c r="L95" s="10">
        <v>149</v>
      </c>
      <c r="M95" s="10">
        <v>444</v>
      </c>
      <c r="N95" s="10" t="s">
        <v>602</v>
      </c>
      <c r="O95" s="10" t="s">
        <v>603</v>
      </c>
      <c r="P95" s="10" t="s">
        <v>604</v>
      </c>
      <c r="Q95" s="10">
        <v>3.05</v>
      </c>
      <c r="R95" s="10">
        <v>0.71399999999999997</v>
      </c>
      <c r="S95" s="10">
        <v>4.09</v>
      </c>
      <c r="T95" s="10">
        <v>0.22600000000000001</v>
      </c>
      <c r="U95" s="10">
        <v>1.3100000000000001E-2</v>
      </c>
      <c r="V95" s="10">
        <v>0.53700000000000003</v>
      </c>
      <c r="W95" s="10">
        <v>3.9</v>
      </c>
      <c r="X95" s="10">
        <v>1.1599999999999999</v>
      </c>
      <c r="Y95" s="10" t="s">
        <v>605</v>
      </c>
      <c r="Z95" s="10">
        <v>0.79700000000000004</v>
      </c>
      <c r="AA95" s="10" t="s">
        <v>606</v>
      </c>
      <c r="AB95" s="46">
        <f t="shared" si="5"/>
        <v>3.3173076923076923E-2</v>
      </c>
      <c r="AC95" s="46">
        <f t="shared" si="4"/>
        <v>4.2692307692307689E-2</v>
      </c>
      <c r="AD95" s="46">
        <f t="shared" si="6"/>
        <v>1.4326923076923077E-2</v>
      </c>
      <c r="AE95" s="46">
        <f t="shared" si="7"/>
        <v>3.9326923076923073E-4</v>
      </c>
      <c r="AF95" s="10">
        <v>1.1532484017107807</v>
      </c>
      <c r="AG95" s="10">
        <v>1</v>
      </c>
    </row>
    <row r="96" spans="1:33" s="2" customFormat="1" x14ac:dyDescent="0.2">
      <c r="A96" s="8" t="s">
        <v>607</v>
      </c>
      <c r="B96" s="8"/>
      <c r="C96" s="7" t="s">
        <v>31</v>
      </c>
      <c r="D96" s="8">
        <v>6</v>
      </c>
      <c r="E96" s="8">
        <v>2</v>
      </c>
      <c r="F96" s="8">
        <v>2</v>
      </c>
      <c r="G96" s="8">
        <v>3600</v>
      </c>
      <c r="H96" s="8">
        <v>149</v>
      </c>
      <c r="I96" s="8">
        <v>7010</v>
      </c>
      <c r="J96" s="8">
        <v>1210</v>
      </c>
      <c r="K96" s="8" t="s">
        <v>608</v>
      </c>
      <c r="L96" s="8">
        <v>168</v>
      </c>
      <c r="M96" s="8">
        <v>6070</v>
      </c>
      <c r="N96" s="8" t="s">
        <v>609</v>
      </c>
      <c r="O96" s="8">
        <v>0.92100000000000004</v>
      </c>
      <c r="P96" s="8">
        <v>5.1100000000000003</v>
      </c>
      <c r="Q96" s="8">
        <v>2.23</v>
      </c>
      <c r="R96" s="8">
        <v>0.53500000000000003</v>
      </c>
      <c r="S96" s="8">
        <v>5.58</v>
      </c>
      <c r="T96" s="8">
        <v>0.96799999999999997</v>
      </c>
      <c r="U96" s="8" t="s">
        <v>571</v>
      </c>
      <c r="V96" s="8">
        <v>4.71</v>
      </c>
      <c r="W96" s="8">
        <v>6.7</v>
      </c>
      <c r="X96" s="8">
        <v>0.56699999999999995</v>
      </c>
      <c r="Y96" s="8">
        <v>4.3499999999999997E-2</v>
      </c>
      <c r="Z96" s="8">
        <v>9.65</v>
      </c>
      <c r="AA96" s="8" t="s">
        <v>610</v>
      </c>
      <c r="AB96" s="45">
        <f t="shared" si="5"/>
        <v>0.17261055634807418</v>
      </c>
      <c r="AC96" s="45">
        <f t="shared" si="4"/>
        <v>0.86590584878744647</v>
      </c>
      <c r="AD96" s="45">
        <f t="shared" si="6"/>
        <v>2.3965763195435093E-2</v>
      </c>
      <c r="AE96" s="45">
        <f t="shared" si="7"/>
        <v>7.9600570613409414E-4</v>
      </c>
      <c r="AF96" s="8">
        <v>9.7459130352859621E-2</v>
      </c>
      <c r="AG96" s="8">
        <v>1</v>
      </c>
    </row>
    <row r="97" spans="1:33" s="2" customFormat="1" x14ac:dyDescent="0.2">
      <c r="A97" s="11" t="s">
        <v>611</v>
      </c>
      <c r="B97" s="11"/>
      <c r="C97" s="12" t="s">
        <v>31</v>
      </c>
      <c r="D97" s="11">
        <v>6</v>
      </c>
      <c r="E97" s="11">
        <v>2</v>
      </c>
      <c r="F97" s="11">
        <v>3</v>
      </c>
      <c r="G97" s="11">
        <v>7500</v>
      </c>
      <c r="H97" s="11">
        <v>199</v>
      </c>
      <c r="I97" s="11">
        <v>9080</v>
      </c>
      <c r="J97" s="11">
        <v>593</v>
      </c>
      <c r="K97" s="11" t="s">
        <v>612</v>
      </c>
      <c r="L97" s="11" t="s">
        <v>613</v>
      </c>
      <c r="M97" s="11">
        <v>3090</v>
      </c>
      <c r="N97" s="11" t="s">
        <v>614</v>
      </c>
      <c r="O97" s="11">
        <v>15</v>
      </c>
      <c r="P97" s="11" t="s">
        <v>615</v>
      </c>
      <c r="Q97" s="11" t="s">
        <v>616</v>
      </c>
      <c r="R97" s="11">
        <v>3.73</v>
      </c>
      <c r="S97" s="11">
        <v>2.83</v>
      </c>
      <c r="T97" s="11">
        <v>0.46800000000000003</v>
      </c>
      <c r="U97" s="11" t="s">
        <v>247</v>
      </c>
      <c r="V97" s="11">
        <v>2.0299999999999998</v>
      </c>
      <c r="W97" s="11">
        <v>2.4500000000000002</v>
      </c>
      <c r="X97" s="11">
        <v>0.69199999999999995</v>
      </c>
      <c r="Y97" s="11" t="s">
        <v>617</v>
      </c>
      <c r="Z97" s="11">
        <v>0.57499999999999996</v>
      </c>
      <c r="AA97" s="11" t="s">
        <v>386</v>
      </c>
      <c r="AB97" s="48">
        <f t="shared" si="5"/>
        <v>6.5308370044052863E-2</v>
      </c>
      <c r="AC97" s="48">
        <f t="shared" si="4"/>
        <v>0.34030837004405284</v>
      </c>
      <c r="AD97" s="49" t="s">
        <v>764</v>
      </c>
      <c r="AE97" s="48">
        <f t="shared" si="7"/>
        <v>3.1167400881057267E-4</v>
      </c>
      <c r="AF97" s="11">
        <v>0.23259489916515583</v>
      </c>
      <c r="AG97" s="11">
        <v>1</v>
      </c>
    </row>
    <row r="98" spans="1:33" s="2" customFormat="1" x14ac:dyDescent="0.2">
      <c r="A98" s="11" t="s">
        <v>618</v>
      </c>
      <c r="B98" s="11"/>
      <c r="C98" s="12" t="s">
        <v>31</v>
      </c>
      <c r="D98" s="11">
        <v>6</v>
      </c>
      <c r="E98" s="11">
        <v>2</v>
      </c>
      <c r="F98" s="11">
        <v>4</v>
      </c>
      <c r="G98" s="11">
        <v>2100</v>
      </c>
      <c r="H98" s="11">
        <v>142</v>
      </c>
      <c r="I98" s="11">
        <v>6660</v>
      </c>
      <c r="J98" s="11">
        <v>1220</v>
      </c>
      <c r="K98" s="11" t="s">
        <v>579</v>
      </c>
      <c r="L98" s="11" t="s">
        <v>619</v>
      </c>
      <c r="M98" s="11">
        <v>6870</v>
      </c>
      <c r="N98" s="11" t="s">
        <v>620</v>
      </c>
      <c r="O98" s="11" t="s">
        <v>621</v>
      </c>
      <c r="P98" s="11" t="s">
        <v>622</v>
      </c>
      <c r="Q98" s="11" t="s">
        <v>623</v>
      </c>
      <c r="R98" s="11" t="s">
        <v>624</v>
      </c>
      <c r="S98" s="11">
        <v>2.65</v>
      </c>
      <c r="T98" s="11">
        <v>1.53</v>
      </c>
      <c r="U98" s="11" t="s">
        <v>625</v>
      </c>
      <c r="V98" s="11">
        <v>1.1000000000000001</v>
      </c>
      <c r="W98" s="11">
        <v>1.97</v>
      </c>
      <c r="X98" s="11">
        <v>0.47399999999999998</v>
      </c>
      <c r="Y98" s="11" t="s">
        <v>626</v>
      </c>
      <c r="Z98" s="11" t="s">
        <v>627</v>
      </c>
      <c r="AA98" s="11" t="s">
        <v>628</v>
      </c>
      <c r="AB98" s="48">
        <f t="shared" si="5"/>
        <v>0.18318318318318319</v>
      </c>
      <c r="AC98" s="48">
        <f t="shared" si="4"/>
        <v>1.0315315315315314</v>
      </c>
      <c r="AD98" s="49" t="s">
        <v>764</v>
      </c>
      <c r="AE98" s="48">
        <f t="shared" si="7"/>
        <v>3.9789789789789788E-4</v>
      </c>
      <c r="AF98" s="11">
        <v>5.2498531184580512E-2</v>
      </c>
      <c r="AG98" s="11">
        <v>1</v>
      </c>
    </row>
    <row r="99" spans="1:33" s="2" customFormat="1" x14ac:dyDescent="0.2">
      <c r="A99" s="10" t="s">
        <v>629</v>
      </c>
      <c r="B99" s="10"/>
      <c r="C99" s="9" t="s">
        <v>31</v>
      </c>
      <c r="D99" s="10">
        <v>6</v>
      </c>
      <c r="E99" s="10">
        <v>2</v>
      </c>
      <c r="F99" s="10">
        <v>5</v>
      </c>
      <c r="G99" s="10">
        <v>7500</v>
      </c>
      <c r="H99" s="10">
        <v>278</v>
      </c>
      <c r="I99" s="10">
        <v>7660</v>
      </c>
      <c r="J99" s="10">
        <v>1860</v>
      </c>
      <c r="K99" s="10">
        <v>597</v>
      </c>
      <c r="L99" s="10">
        <v>107</v>
      </c>
      <c r="M99" s="10">
        <v>3440</v>
      </c>
      <c r="N99" s="10">
        <v>101</v>
      </c>
      <c r="O99" s="10">
        <v>0.99099999999999999</v>
      </c>
      <c r="P99" s="10" t="s">
        <v>630</v>
      </c>
      <c r="Q99" s="10">
        <v>1.32</v>
      </c>
      <c r="R99" s="10">
        <v>0.51300000000000001</v>
      </c>
      <c r="S99" s="10">
        <v>3.03</v>
      </c>
      <c r="T99" s="10">
        <v>0.63</v>
      </c>
      <c r="U99" s="10" t="s">
        <v>631</v>
      </c>
      <c r="V99" s="10">
        <v>2.83</v>
      </c>
      <c r="W99" s="10">
        <v>3.61</v>
      </c>
      <c r="X99" s="10">
        <v>0.76800000000000002</v>
      </c>
      <c r="Y99" s="10" t="s">
        <v>632</v>
      </c>
      <c r="Z99" s="10">
        <v>6.5000000000000002E-2</v>
      </c>
      <c r="AA99" s="10" t="s">
        <v>633</v>
      </c>
      <c r="AB99" s="46">
        <f t="shared" si="5"/>
        <v>0.24281984334203655</v>
      </c>
      <c r="AC99" s="46">
        <f t="shared" si="4"/>
        <v>0.44908616187989558</v>
      </c>
      <c r="AD99" s="46">
        <f t="shared" si="6"/>
        <v>1.3968668407310704E-2</v>
      </c>
      <c r="AE99" s="46">
        <f t="shared" si="7"/>
        <v>3.9556135770234984E-4</v>
      </c>
      <c r="AF99" s="10">
        <v>0.21262273251506364</v>
      </c>
      <c r="AG99" s="10">
        <v>1</v>
      </c>
    </row>
    <row r="100" spans="1:33" s="2" customFormat="1" x14ac:dyDescent="0.2">
      <c r="A100" s="8" t="s">
        <v>634</v>
      </c>
      <c r="B100" s="8"/>
      <c r="C100" s="7" t="s">
        <v>31</v>
      </c>
      <c r="D100" s="8">
        <v>6</v>
      </c>
      <c r="E100" s="8">
        <v>2</v>
      </c>
      <c r="F100" s="8">
        <v>5</v>
      </c>
      <c r="G100" s="8">
        <v>9600</v>
      </c>
      <c r="H100" s="8">
        <v>183</v>
      </c>
      <c r="I100" s="8">
        <v>10100</v>
      </c>
      <c r="J100" s="8">
        <v>246</v>
      </c>
      <c r="K100" s="8" t="s">
        <v>216</v>
      </c>
      <c r="L100" s="8">
        <v>81.900000000000006</v>
      </c>
      <c r="M100" s="8">
        <v>1690</v>
      </c>
      <c r="N100" s="8">
        <v>74.5</v>
      </c>
      <c r="O100" s="8">
        <v>70.2</v>
      </c>
      <c r="P100" s="8">
        <v>8.58</v>
      </c>
      <c r="Q100" s="8">
        <v>2.0099999999999998</v>
      </c>
      <c r="R100" s="8">
        <v>0.41599999999999998</v>
      </c>
      <c r="S100" s="8">
        <v>3.22</v>
      </c>
      <c r="T100" s="8">
        <v>0.122</v>
      </c>
      <c r="U100" s="8" t="s">
        <v>635</v>
      </c>
      <c r="V100" s="8">
        <v>1.87</v>
      </c>
      <c r="W100" s="8">
        <v>2.27</v>
      </c>
      <c r="X100" s="8">
        <v>0.67900000000000005</v>
      </c>
      <c r="Y100" s="8" t="s">
        <v>636</v>
      </c>
      <c r="Z100" s="8">
        <v>0.63700000000000001</v>
      </c>
      <c r="AA100" s="8" t="s">
        <v>637</v>
      </c>
      <c r="AB100" s="45">
        <f t="shared" si="5"/>
        <v>2.4356435643564357E-2</v>
      </c>
      <c r="AC100" s="45">
        <f t="shared" si="4"/>
        <v>0.16732673267326734</v>
      </c>
      <c r="AD100" s="45">
        <f t="shared" si="6"/>
        <v>8.1089108910891092E-3</v>
      </c>
      <c r="AE100" s="45">
        <f t="shared" si="7"/>
        <v>3.1881188118811885E-4</v>
      </c>
      <c r="AF100" s="8">
        <v>0.64290106331893848</v>
      </c>
      <c r="AG100" s="8">
        <v>1</v>
      </c>
    </row>
    <row r="101" spans="1:33" s="2" customFormat="1" x14ac:dyDescent="0.2">
      <c r="A101" s="10" t="s">
        <v>638</v>
      </c>
      <c r="B101" s="10"/>
      <c r="C101" s="9" t="s">
        <v>31</v>
      </c>
      <c r="D101" s="10">
        <v>6</v>
      </c>
      <c r="E101" s="10">
        <v>2</v>
      </c>
      <c r="F101" s="10">
        <v>6</v>
      </c>
      <c r="G101" s="10">
        <v>10500</v>
      </c>
      <c r="H101" s="10">
        <v>568</v>
      </c>
      <c r="I101" s="10">
        <v>8270</v>
      </c>
      <c r="J101" s="10">
        <v>429</v>
      </c>
      <c r="K101" s="10" t="s">
        <v>639</v>
      </c>
      <c r="L101" s="10">
        <v>208</v>
      </c>
      <c r="M101" s="10">
        <v>2630</v>
      </c>
      <c r="N101" s="10">
        <v>682</v>
      </c>
      <c r="O101" s="10">
        <v>2.7</v>
      </c>
      <c r="P101" s="10">
        <v>21.1</v>
      </c>
      <c r="Q101" s="10">
        <v>16.899999999999999</v>
      </c>
      <c r="R101" s="10">
        <v>1.24</v>
      </c>
      <c r="S101" s="10">
        <v>2.72</v>
      </c>
      <c r="T101" s="10">
        <v>0.52100000000000002</v>
      </c>
      <c r="U101" s="10">
        <v>5.7099999999999998E-2</v>
      </c>
      <c r="V101" s="10">
        <v>8.58</v>
      </c>
      <c r="W101" s="10">
        <v>6.22</v>
      </c>
      <c r="X101" s="10">
        <v>4.04</v>
      </c>
      <c r="Y101" s="10">
        <v>2.52E-2</v>
      </c>
      <c r="Z101" s="10">
        <v>2.74</v>
      </c>
      <c r="AA101" s="10">
        <v>9.98E-2</v>
      </c>
      <c r="AB101" s="46">
        <f t="shared" si="5"/>
        <v>5.1874244256348248E-2</v>
      </c>
      <c r="AC101" s="46">
        <f t="shared" si="4"/>
        <v>0.31801692865779929</v>
      </c>
      <c r="AD101" s="46">
        <f t="shared" si="6"/>
        <v>2.5151148730350664E-2</v>
      </c>
      <c r="AE101" s="46">
        <f t="shared" si="7"/>
        <v>3.2889963724304719E-4</v>
      </c>
      <c r="AF101" s="10">
        <v>0.27501941809432173</v>
      </c>
      <c r="AG101" s="10">
        <v>2</v>
      </c>
    </row>
    <row r="102" spans="1:33" s="2" customFormat="1" x14ac:dyDescent="0.2">
      <c r="A102" s="8" t="s">
        <v>640</v>
      </c>
      <c r="B102" s="8"/>
      <c r="C102" s="7" t="s">
        <v>31</v>
      </c>
      <c r="D102" s="8">
        <v>6</v>
      </c>
      <c r="E102" s="8">
        <v>2</v>
      </c>
      <c r="F102" s="8">
        <v>6</v>
      </c>
      <c r="G102" s="8">
        <v>3850</v>
      </c>
      <c r="H102" s="8">
        <v>311</v>
      </c>
      <c r="I102" s="8">
        <v>6700</v>
      </c>
      <c r="J102" s="8">
        <v>2460</v>
      </c>
      <c r="K102" s="8" t="s">
        <v>641</v>
      </c>
      <c r="L102" s="8">
        <v>119</v>
      </c>
      <c r="M102" s="8">
        <v>4070</v>
      </c>
      <c r="N102" s="8">
        <v>248</v>
      </c>
      <c r="O102" s="8" t="s">
        <v>642</v>
      </c>
      <c r="P102" s="8">
        <v>5.63</v>
      </c>
      <c r="Q102" s="8">
        <v>22</v>
      </c>
      <c r="R102" s="8">
        <v>8</v>
      </c>
      <c r="S102" s="8">
        <v>2.87</v>
      </c>
      <c r="T102" s="8">
        <v>5.61</v>
      </c>
      <c r="U102" s="8" t="s">
        <v>643</v>
      </c>
      <c r="V102" s="8">
        <v>11.4</v>
      </c>
      <c r="W102" s="8">
        <v>3.54</v>
      </c>
      <c r="X102" s="8">
        <v>1.04</v>
      </c>
      <c r="Y102" s="8" t="s">
        <v>35</v>
      </c>
      <c r="Z102" s="8">
        <v>5.47</v>
      </c>
      <c r="AA102" s="8" t="s">
        <v>644</v>
      </c>
      <c r="AB102" s="45">
        <f t="shared" si="5"/>
        <v>0.36716417910447763</v>
      </c>
      <c r="AC102" s="45">
        <f t="shared" si="4"/>
        <v>0.60746268656716418</v>
      </c>
      <c r="AD102" s="45">
        <f t="shared" si="6"/>
        <v>1.7761194029850748E-2</v>
      </c>
      <c r="AE102" s="45">
        <f t="shared" si="7"/>
        <v>4.2835820895522389E-4</v>
      </c>
      <c r="AF102" s="8">
        <v>7.2358496537143338E-2</v>
      </c>
      <c r="AG102" s="8">
        <v>2</v>
      </c>
    </row>
    <row r="103" spans="1:33" s="2" customFormat="1" x14ac:dyDescent="0.2">
      <c r="A103" s="11" t="s">
        <v>645</v>
      </c>
      <c r="B103" s="11"/>
      <c r="C103" s="12" t="s">
        <v>31</v>
      </c>
      <c r="D103" s="11">
        <v>6</v>
      </c>
      <c r="E103" s="11">
        <v>2</v>
      </c>
      <c r="F103" s="11">
        <v>7</v>
      </c>
      <c r="G103" s="11">
        <v>1200</v>
      </c>
      <c r="H103" s="11">
        <v>353</v>
      </c>
      <c r="I103" s="11">
        <v>9540</v>
      </c>
      <c r="J103" s="11">
        <v>292</v>
      </c>
      <c r="K103" s="11" t="s">
        <v>646</v>
      </c>
      <c r="L103" s="11">
        <v>95.5</v>
      </c>
      <c r="M103" s="11">
        <v>1970</v>
      </c>
      <c r="N103" s="11" t="s">
        <v>647</v>
      </c>
      <c r="O103" s="11">
        <v>1.03</v>
      </c>
      <c r="P103" s="11">
        <v>2.88</v>
      </c>
      <c r="Q103" s="11">
        <v>11.2</v>
      </c>
      <c r="R103" s="11">
        <v>0.78400000000000003</v>
      </c>
      <c r="S103" s="11">
        <v>2.2000000000000002</v>
      </c>
      <c r="T103" s="11" t="s">
        <v>648</v>
      </c>
      <c r="U103" s="11" t="s">
        <v>649</v>
      </c>
      <c r="V103" s="11">
        <v>6.34</v>
      </c>
      <c r="W103" s="11">
        <v>4.08</v>
      </c>
      <c r="X103" s="11">
        <v>1.66</v>
      </c>
      <c r="Y103" s="11" t="s">
        <v>650</v>
      </c>
      <c r="Z103" s="11">
        <v>45.8</v>
      </c>
      <c r="AA103" s="11" t="s">
        <v>651</v>
      </c>
      <c r="AB103" s="48">
        <f t="shared" si="5"/>
        <v>3.0607966457023062E-2</v>
      </c>
      <c r="AC103" s="48">
        <f t="shared" si="4"/>
        <v>0.20649895178197064</v>
      </c>
      <c r="AD103" s="48">
        <f t="shared" si="6"/>
        <v>1.0010482180293502E-2</v>
      </c>
      <c r="AE103" s="48">
        <f t="shared" si="7"/>
        <v>2.3060796645702308E-4</v>
      </c>
      <c r="AF103" s="11">
        <v>7.8158744988763684E-2</v>
      </c>
      <c r="AG103" s="11">
        <v>2</v>
      </c>
    </row>
    <row r="104" spans="1:33" s="2" customFormat="1" x14ac:dyDescent="0.2">
      <c r="A104" s="11" t="s">
        <v>652</v>
      </c>
      <c r="B104" s="11"/>
      <c r="C104" s="12" t="s">
        <v>31</v>
      </c>
      <c r="D104" s="11">
        <v>6</v>
      </c>
      <c r="E104" s="11">
        <v>2</v>
      </c>
      <c r="F104" s="11">
        <v>8</v>
      </c>
      <c r="G104" s="11">
        <v>2400</v>
      </c>
      <c r="H104" s="11">
        <v>550</v>
      </c>
      <c r="I104" s="11">
        <v>7210</v>
      </c>
      <c r="J104" s="11">
        <v>2540</v>
      </c>
      <c r="K104" s="11" t="s">
        <v>653</v>
      </c>
      <c r="L104" s="11">
        <v>120</v>
      </c>
      <c r="M104" s="11">
        <v>2270</v>
      </c>
      <c r="N104" s="11" t="s">
        <v>654</v>
      </c>
      <c r="O104" s="11" t="s">
        <v>602</v>
      </c>
      <c r="P104" s="11">
        <v>6.72</v>
      </c>
      <c r="Q104" s="11">
        <v>17.3</v>
      </c>
      <c r="R104" s="11">
        <v>0.71899999999999997</v>
      </c>
      <c r="S104" s="11">
        <v>7.2</v>
      </c>
      <c r="T104" s="11" t="s">
        <v>655</v>
      </c>
      <c r="U104" s="11">
        <v>0.25900000000000001</v>
      </c>
      <c r="V104" s="11">
        <v>10.3</v>
      </c>
      <c r="W104" s="11">
        <v>6.57</v>
      </c>
      <c r="X104" s="11">
        <v>1.86</v>
      </c>
      <c r="Y104" s="11" t="s">
        <v>397</v>
      </c>
      <c r="Z104" s="11">
        <v>0.66100000000000003</v>
      </c>
      <c r="AA104" s="11" t="s">
        <v>656</v>
      </c>
      <c r="AB104" s="48">
        <f t="shared" si="5"/>
        <v>0.35228848821081832</v>
      </c>
      <c r="AC104" s="48">
        <f t="shared" si="4"/>
        <v>0.31484049930651875</v>
      </c>
      <c r="AD104" s="48">
        <f t="shared" si="6"/>
        <v>1.6643550624133148E-2</v>
      </c>
      <c r="AE104" s="48">
        <f t="shared" si="7"/>
        <v>9.9861303744798891E-4</v>
      </c>
      <c r="AF104" s="11">
        <v>5.1182687812706074E-2</v>
      </c>
      <c r="AG104" s="11">
        <v>2</v>
      </c>
    </row>
    <row r="105" spans="1:33" s="2" customFormat="1" x14ac:dyDescent="0.2">
      <c r="A105" s="10" t="s">
        <v>657</v>
      </c>
      <c r="B105" s="10"/>
      <c r="C105" s="9" t="s">
        <v>31</v>
      </c>
      <c r="D105" s="10">
        <v>6</v>
      </c>
      <c r="E105" s="10">
        <v>2</v>
      </c>
      <c r="F105" s="10">
        <v>9</v>
      </c>
      <c r="G105" s="10">
        <v>3500</v>
      </c>
      <c r="H105" s="10">
        <v>282</v>
      </c>
      <c r="I105" s="10">
        <v>7780</v>
      </c>
      <c r="J105" s="10">
        <v>557</v>
      </c>
      <c r="K105" s="10" t="s">
        <v>658</v>
      </c>
      <c r="L105" s="10">
        <v>217</v>
      </c>
      <c r="M105" s="10">
        <v>5030</v>
      </c>
      <c r="N105" s="10" t="s">
        <v>647</v>
      </c>
      <c r="O105" s="10">
        <v>1.04</v>
      </c>
      <c r="P105" s="10">
        <v>3.39</v>
      </c>
      <c r="Q105" s="10">
        <v>2.02</v>
      </c>
      <c r="R105" s="10">
        <v>1.28</v>
      </c>
      <c r="S105" s="10">
        <v>3.51</v>
      </c>
      <c r="T105" s="10">
        <v>1</v>
      </c>
      <c r="U105" s="10" t="s">
        <v>604</v>
      </c>
      <c r="V105" s="10">
        <v>2.37</v>
      </c>
      <c r="W105" s="10">
        <v>4.05</v>
      </c>
      <c r="X105" s="10">
        <v>1.03</v>
      </c>
      <c r="Y105" s="10" t="s">
        <v>354</v>
      </c>
      <c r="Z105" s="10">
        <v>0.85199999999999998</v>
      </c>
      <c r="AA105" s="10" t="s">
        <v>659</v>
      </c>
      <c r="AB105" s="46">
        <f t="shared" si="5"/>
        <v>7.1593830334190228E-2</v>
      </c>
      <c r="AC105" s="46">
        <f t="shared" si="4"/>
        <v>0.64652956298200515</v>
      </c>
      <c r="AD105" s="46">
        <f t="shared" si="6"/>
        <v>2.7892030848329048E-2</v>
      </c>
      <c r="AE105" s="46">
        <f t="shared" si="7"/>
        <v>4.5115681233933157E-4</v>
      </c>
      <c r="AF105" s="10">
        <v>8.0927175577235444E-2</v>
      </c>
      <c r="AG105" s="10">
        <v>3</v>
      </c>
    </row>
    <row r="106" spans="1:33" s="2" customFormat="1" x14ac:dyDescent="0.2">
      <c r="A106" s="10" t="s">
        <v>660</v>
      </c>
      <c r="B106" s="10"/>
      <c r="C106" s="9" t="s">
        <v>31</v>
      </c>
      <c r="D106" s="10">
        <v>6</v>
      </c>
      <c r="E106" s="10">
        <v>2</v>
      </c>
      <c r="F106" s="10">
        <v>9</v>
      </c>
      <c r="G106" s="10">
        <v>2400</v>
      </c>
      <c r="H106" s="10">
        <v>468</v>
      </c>
      <c r="I106" s="10">
        <v>10000</v>
      </c>
      <c r="J106" s="10" t="s">
        <v>661</v>
      </c>
      <c r="K106" s="10" t="s">
        <v>662</v>
      </c>
      <c r="L106" s="10">
        <v>159</v>
      </c>
      <c r="M106" s="10">
        <v>1020</v>
      </c>
      <c r="N106" s="10" t="s">
        <v>663</v>
      </c>
      <c r="O106" s="10" t="s">
        <v>664</v>
      </c>
      <c r="P106" s="10" t="s">
        <v>665</v>
      </c>
      <c r="Q106" s="10">
        <v>4</v>
      </c>
      <c r="R106" s="10">
        <v>1.07</v>
      </c>
      <c r="S106" s="10">
        <v>5.86</v>
      </c>
      <c r="T106" s="10" t="s">
        <v>666</v>
      </c>
      <c r="U106" s="10" t="s">
        <v>667</v>
      </c>
      <c r="V106" s="10">
        <v>5.0999999999999996</v>
      </c>
      <c r="W106" s="10">
        <v>5.23</v>
      </c>
      <c r="X106" s="10">
        <v>1.22</v>
      </c>
      <c r="Y106" s="10" t="s">
        <v>668</v>
      </c>
      <c r="Z106" s="10" t="s">
        <v>669</v>
      </c>
      <c r="AA106" s="10" t="s">
        <v>670</v>
      </c>
      <c r="AB106" s="50" t="s">
        <v>764</v>
      </c>
      <c r="AC106" s="46">
        <f t="shared" si="4"/>
        <v>0.10199999999999999</v>
      </c>
      <c r="AD106" s="46">
        <f t="shared" si="6"/>
        <v>1.5900000000000001E-2</v>
      </c>
      <c r="AE106" s="46">
        <f t="shared" si="7"/>
        <v>5.8600000000000004E-4</v>
      </c>
      <c r="AF106" s="10">
        <v>3.2463112477495969E-2</v>
      </c>
      <c r="AG106" s="10">
        <v>3</v>
      </c>
    </row>
    <row r="107" spans="1:33" s="2" customFormat="1" x14ac:dyDescent="0.2">
      <c r="A107" s="8" t="s">
        <v>671</v>
      </c>
      <c r="B107" s="8"/>
      <c r="C107" s="7" t="s">
        <v>31</v>
      </c>
      <c r="D107" s="8">
        <v>6</v>
      </c>
      <c r="E107" s="8">
        <v>2</v>
      </c>
      <c r="F107" s="8">
        <v>9</v>
      </c>
      <c r="G107" s="8">
        <v>14000</v>
      </c>
      <c r="H107" s="8">
        <v>265</v>
      </c>
      <c r="I107" s="8">
        <v>9360</v>
      </c>
      <c r="J107" s="8">
        <v>306</v>
      </c>
      <c r="K107" s="8" t="s">
        <v>672</v>
      </c>
      <c r="L107" s="8">
        <v>109</v>
      </c>
      <c r="M107" s="8">
        <v>2640</v>
      </c>
      <c r="N107" s="8">
        <v>8.7899999999999991</v>
      </c>
      <c r="O107" s="8" t="s">
        <v>673</v>
      </c>
      <c r="P107" s="8" t="s">
        <v>669</v>
      </c>
      <c r="Q107" s="8">
        <v>1.93</v>
      </c>
      <c r="R107" s="8">
        <v>0.67300000000000004</v>
      </c>
      <c r="S107" s="8">
        <v>3.18</v>
      </c>
      <c r="T107" s="8">
        <v>0.215</v>
      </c>
      <c r="U107" s="8">
        <v>2.4E-2</v>
      </c>
      <c r="V107" s="8">
        <v>2.17</v>
      </c>
      <c r="W107" s="8">
        <v>3.24</v>
      </c>
      <c r="X107" s="8">
        <v>1.62</v>
      </c>
      <c r="Y107" s="8">
        <v>2.2599999999999999E-2</v>
      </c>
      <c r="Z107" s="8" t="s">
        <v>674</v>
      </c>
      <c r="AA107" s="8" t="s">
        <v>675</v>
      </c>
      <c r="AB107" s="45">
        <f t="shared" si="5"/>
        <v>3.2692307692307694E-2</v>
      </c>
      <c r="AC107" s="45">
        <f t="shared" si="4"/>
        <v>0.28205128205128205</v>
      </c>
      <c r="AD107" s="45">
        <f t="shared" si="6"/>
        <v>1.1645299145299146E-2</v>
      </c>
      <c r="AE107" s="45">
        <f t="shared" si="7"/>
        <v>3.3974358974358978E-4</v>
      </c>
      <c r="AF107" s="8">
        <v>0.39280353671652901</v>
      </c>
      <c r="AG107" s="8">
        <v>3</v>
      </c>
    </row>
    <row r="108" spans="1:33" s="2" customFormat="1" x14ac:dyDescent="0.2">
      <c r="A108" s="11" t="s">
        <v>676</v>
      </c>
      <c r="B108" s="11"/>
      <c r="C108" s="12" t="s">
        <v>31</v>
      </c>
      <c r="D108" s="11">
        <v>6</v>
      </c>
      <c r="E108" s="11">
        <v>2</v>
      </c>
      <c r="F108" s="11">
        <v>10</v>
      </c>
      <c r="G108" s="11">
        <v>1625</v>
      </c>
      <c r="H108" s="11">
        <v>574</v>
      </c>
      <c r="I108" s="11">
        <v>8920</v>
      </c>
      <c r="J108" s="11">
        <v>152</v>
      </c>
      <c r="K108" s="11" t="s">
        <v>677</v>
      </c>
      <c r="L108" s="11">
        <v>126</v>
      </c>
      <c r="M108" s="11">
        <v>2420</v>
      </c>
      <c r="N108" s="11" t="s">
        <v>678</v>
      </c>
      <c r="O108" s="11">
        <v>1.68</v>
      </c>
      <c r="P108" s="11">
        <v>6.18</v>
      </c>
      <c r="Q108" s="11">
        <v>6.02</v>
      </c>
      <c r="R108" s="11">
        <v>0.79600000000000004</v>
      </c>
      <c r="S108" s="11">
        <v>3.93</v>
      </c>
      <c r="T108" s="11" t="s">
        <v>282</v>
      </c>
      <c r="U108" s="11" t="s">
        <v>679</v>
      </c>
      <c r="V108" s="11">
        <v>6.22</v>
      </c>
      <c r="W108" s="11">
        <v>7.65</v>
      </c>
      <c r="X108" s="11">
        <v>1.0900000000000001</v>
      </c>
      <c r="Y108" s="11" t="s">
        <v>680</v>
      </c>
      <c r="Z108" s="11">
        <v>0.72599999999999998</v>
      </c>
      <c r="AA108" s="11" t="s">
        <v>77</v>
      </c>
      <c r="AB108" s="48">
        <f t="shared" si="5"/>
        <v>1.7040358744394617E-2</v>
      </c>
      <c r="AC108" s="48">
        <f t="shared" si="4"/>
        <v>0.27130044843049328</v>
      </c>
      <c r="AD108" s="48">
        <f t="shared" si="6"/>
        <v>1.4125560538116592E-2</v>
      </c>
      <c r="AE108" s="48">
        <f t="shared" si="7"/>
        <v>4.4058295964125564E-4</v>
      </c>
      <c r="AF108" s="11">
        <v>3.6520954529571242E-2</v>
      </c>
      <c r="AG108" s="11">
        <v>3</v>
      </c>
    </row>
    <row r="109" spans="1:33" s="2" customFormat="1" x14ac:dyDescent="0.2">
      <c r="A109" s="11" t="s">
        <v>681</v>
      </c>
      <c r="B109" s="11"/>
      <c r="C109" s="12" t="s">
        <v>31</v>
      </c>
      <c r="D109" s="11">
        <v>6</v>
      </c>
      <c r="E109" s="11">
        <v>2</v>
      </c>
      <c r="F109" s="11">
        <v>11</v>
      </c>
      <c r="G109" s="11">
        <v>1125</v>
      </c>
      <c r="H109" s="11">
        <v>581</v>
      </c>
      <c r="I109" s="11">
        <v>10100</v>
      </c>
      <c r="J109" s="11" t="s">
        <v>682</v>
      </c>
      <c r="K109" s="11" t="s">
        <v>683</v>
      </c>
      <c r="L109" s="11">
        <v>144</v>
      </c>
      <c r="M109" s="11">
        <v>436</v>
      </c>
      <c r="N109" s="11" t="s">
        <v>684</v>
      </c>
      <c r="O109" s="11" t="s">
        <v>685</v>
      </c>
      <c r="P109" s="11" t="s">
        <v>686</v>
      </c>
      <c r="Q109" s="11">
        <v>12.1</v>
      </c>
      <c r="R109" s="11" t="s">
        <v>687</v>
      </c>
      <c r="S109" s="11">
        <v>3.27</v>
      </c>
      <c r="T109" s="11" t="s">
        <v>688</v>
      </c>
      <c r="U109" s="11" t="s">
        <v>689</v>
      </c>
      <c r="V109" s="11">
        <v>7.35</v>
      </c>
      <c r="W109" s="11">
        <v>4.09</v>
      </c>
      <c r="X109" s="11">
        <v>2.79</v>
      </c>
      <c r="Y109" s="11" t="s">
        <v>690</v>
      </c>
      <c r="Z109" s="11" t="s">
        <v>691</v>
      </c>
      <c r="AA109" s="11" t="s">
        <v>625</v>
      </c>
      <c r="AB109" s="49" t="s">
        <v>764</v>
      </c>
      <c r="AC109" s="48">
        <f t="shared" si="4"/>
        <v>4.3168316831683165E-2</v>
      </c>
      <c r="AD109" s="48">
        <f t="shared" si="6"/>
        <v>1.4257425742574258E-2</v>
      </c>
      <c r="AE109" s="48">
        <f t="shared" si="7"/>
        <v>3.2376237623762375E-4</v>
      </c>
      <c r="AF109" s="11">
        <v>2.9009004841220931E-2</v>
      </c>
      <c r="AG109" s="11">
        <v>3</v>
      </c>
    </row>
    <row r="110" spans="1:33" s="2" customFormat="1" x14ac:dyDescent="0.2">
      <c r="A110" s="11" t="s">
        <v>692</v>
      </c>
      <c r="B110" s="11"/>
      <c r="C110" s="12" t="s">
        <v>31</v>
      </c>
      <c r="D110" s="11">
        <v>6</v>
      </c>
      <c r="E110" s="11">
        <v>2</v>
      </c>
      <c r="F110" s="11">
        <v>12</v>
      </c>
      <c r="G110" s="11">
        <v>1250</v>
      </c>
      <c r="H110" s="11">
        <v>399</v>
      </c>
      <c r="I110" s="11">
        <v>10700</v>
      </c>
      <c r="J110" s="11" t="s">
        <v>693</v>
      </c>
      <c r="K110" s="11" t="s">
        <v>694</v>
      </c>
      <c r="L110" s="11">
        <v>102</v>
      </c>
      <c r="M110" s="11" t="s">
        <v>695</v>
      </c>
      <c r="N110" s="11" t="s">
        <v>696</v>
      </c>
      <c r="O110" s="11" t="s">
        <v>697</v>
      </c>
      <c r="P110" s="11" t="s">
        <v>698</v>
      </c>
      <c r="Q110" s="11">
        <v>7.95</v>
      </c>
      <c r="R110" s="11" t="s">
        <v>699</v>
      </c>
      <c r="S110" s="11">
        <v>3.3</v>
      </c>
      <c r="T110" s="11" t="s">
        <v>700</v>
      </c>
      <c r="U110" s="11" t="s">
        <v>701</v>
      </c>
      <c r="V110" s="11">
        <v>5.0199999999999996</v>
      </c>
      <c r="W110" s="11">
        <v>3.42</v>
      </c>
      <c r="X110" s="11">
        <v>0.83699999999999997</v>
      </c>
      <c r="Y110" s="11" t="s">
        <v>702</v>
      </c>
      <c r="Z110" s="11">
        <v>0.52</v>
      </c>
      <c r="AA110" s="11" t="s">
        <v>703</v>
      </c>
      <c r="AB110" s="49" t="s">
        <v>764</v>
      </c>
      <c r="AC110" s="49" t="s">
        <v>764</v>
      </c>
      <c r="AD110" s="48">
        <f t="shared" si="6"/>
        <v>9.5327102803738316E-3</v>
      </c>
      <c r="AE110" s="48">
        <f t="shared" si="7"/>
        <v>3.0841121495327103E-4</v>
      </c>
      <c r="AF110" s="11">
        <v>3.4007873127979128E-2</v>
      </c>
      <c r="AG110" s="11">
        <v>3</v>
      </c>
    </row>
    <row r="111" spans="1:33" s="2" customFormat="1" x14ac:dyDescent="0.2">
      <c r="A111" s="11" t="s">
        <v>704</v>
      </c>
      <c r="B111" s="11"/>
      <c r="C111" s="12" t="s">
        <v>31</v>
      </c>
      <c r="D111" s="11">
        <v>6</v>
      </c>
      <c r="E111" s="11">
        <v>2</v>
      </c>
      <c r="F111" s="11">
        <v>13</v>
      </c>
      <c r="G111" s="11">
        <v>4225</v>
      </c>
      <c r="H111" s="11">
        <v>352</v>
      </c>
      <c r="I111" s="11">
        <v>10800</v>
      </c>
      <c r="J111" s="11">
        <v>15</v>
      </c>
      <c r="K111" s="11" t="s">
        <v>705</v>
      </c>
      <c r="L111" s="11">
        <v>173</v>
      </c>
      <c r="M111" s="11">
        <v>68.5</v>
      </c>
      <c r="N111" s="11" t="s">
        <v>706</v>
      </c>
      <c r="O111" s="11" t="s">
        <v>615</v>
      </c>
      <c r="P111" s="11" t="s">
        <v>707</v>
      </c>
      <c r="Q111" s="11">
        <v>15.6</v>
      </c>
      <c r="R111" s="11">
        <v>1.1100000000000001</v>
      </c>
      <c r="S111" s="11">
        <v>3.14</v>
      </c>
      <c r="T111" s="11" t="s">
        <v>171</v>
      </c>
      <c r="U111" s="11" t="s">
        <v>708</v>
      </c>
      <c r="V111" s="11">
        <v>9.65</v>
      </c>
      <c r="W111" s="11">
        <v>3.15</v>
      </c>
      <c r="X111" s="11">
        <v>1.28</v>
      </c>
      <c r="Y111" s="11" t="s">
        <v>396</v>
      </c>
      <c r="Z111" s="11" t="s">
        <v>709</v>
      </c>
      <c r="AA111" s="11" t="s">
        <v>710</v>
      </c>
      <c r="AB111" s="48">
        <f t="shared" si="5"/>
        <v>1.3888888888888889E-3</v>
      </c>
      <c r="AC111" s="48">
        <f t="shared" si="4"/>
        <v>6.3425925925925924E-3</v>
      </c>
      <c r="AD111" s="48">
        <f t="shared" si="6"/>
        <v>1.6018518518518519E-2</v>
      </c>
      <c r="AE111" s="48">
        <f t="shared" si="7"/>
        <v>2.9074074074074077E-4</v>
      </c>
      <c r="AF111" s="11">
        <v>0.18701301284421754</v>
      </c>
      <c r="AG111" s="11">
        <v>3</v>
      </c>
    </row>
    <row r="112" spans="1:33" s="2" customFormat="1" x14ac:dyDescent="0.2">
      <c r="A112" s="11" t="s">
        <v>711</v>
      </c>
      <c r="B112" s="11"/>
      <c r="C112" s="12" t="s">
        <v>104</v>
      </c>
      <c r="D112" s="11">
        <v>6</v>
      </c>
      <c r="E112" s="11">
        <v>2</v>
      </c>
      <c r="F112" s="11">
        <v>14</v>
      </c>
      <c r="G112" s="11">
        <v>800</v>
      </c>
      <c r="H112" s="11">
        <v>505</v>
      </c>
      <c r="I112" s="11">
        <v>9460</v>
      </c>
      <c r="J112" s="11">
        <v>29.1</v>
      </c>
      <c r="K112" s="11" t="s">
        <v>712</v>
      </c>
      <c r="L112" s="11">
        <v>172</v>
      </c>
      <c r="M112" s="11">
        <v>1700</v>
      </c>
      <c r="N112" s="11">
        <v>192</v>
      </c>
      <c r="O112" s="11" t="s">
        <v>713</v>
      </c>
      <c r="P112" s="11" t="s">
        <v>714</v>
      </c>
      <c r="Q112" s="11">
        <v>10.199999999999999</v>
      </c>
      <c r="R112" s="11" t="s">
        <v>715</v>
      </c>
      <c r="S112" s="11">
        <v>5.49</v>
      </c>
      <c r="T112" s="11" t="s">
        <v>716</v>
      </c>
      <c r="U112" s="11" t="s">
        <v>717</v>
      </c>
      <c r="V112" s="11">
        <v>12.3</v>
      </c>
      <c r="W112" s="11">
        <v>5.58</v>
      </c>
      <c r="X112" s="11">
        <v>1.26</v>
      </c>
      <c r="Y112" s="11" t="s">
        <v>212</v>
      </c>
      <c r="Z112" s="11" t="s">
        <v>718</v>
      </c>
      <c r="AA112" s="11" t="s">
        <v>719</v>
      </c>
      <c r="AB112" s="48">
        <f t="shared" si="5"/>
        <v>3.0761099365750528E-3</v>
      </c>
      <c r="AC112" s="48">
        <f t="shared" si="4"/>
        <v>0.17970401691331925</v>
      </c>
      <c r="AD112" s="48">
        <f t="shared" si="6"/>
        <v>1.8181818181818181E-2</v>
      </c>
      <c r="AE112" s="48">
        <f t="shared" si="7"/>
        <v>5.8033826638477807E-4</v>
      </c>
      <c r="AF112" s="11">
        <v>1.3092272318826018E-2</v>
      </c>
      <c r="AG112" s="11">
        <v>4</v>
      </c>
    </row>
    <row r="113" spans="1:33" s="2" customFormat="1" x14ac:dyDescent="0.2">
      <c r="A113" s="11" t="s">
        <v>248</v>
      </c>
      <c r="B113" s="11"/>
      <c r="C113" s="12" t="s">
        <v>104</v>
      </c>
      <c r="D113" s="11">
        <v>6</v>
      </c>
      <c r="E113" s="11">
        <v>2</v>
      </c>
      <c r="F113" s="11">
        <v>15</v>
      </c>
      <c r="G113" s="11">
        <v>3000</v>
      </c>
      <c r="H113" s="11">
        <v>13.6</v>
      </c>
      <c r="I113" s="11">
        <v>8690</v>
      </c>
      <c r="J113" s="11">
        <v>1270</v>
      </c>
      <c r="K113" s="11">
        <v>95.1</v>
      </c>
      <c r="L113" s="11">
        <v>537</v>
      </c>
      <c r="M113" s="11">
        <v>3060</v>
      </c>
      <c r="N113" s="11">
        <v>151</v>
      </c>
      <c r="O113" s="11">
        <v>1.35</v>
      </c>
      <c r="P113" s="11">
        <v>39.6</v>
      </c>
      <c r="Q113" s="11">
        <v>2.5499999999999998</v>
      </c>
      <c r="R113" s="11">
        <v>1.59</v>
      </c>
      <c r="S113" s="11">
        <v>2.64</v>
      </c>
      <c r="T113" s="11">
        <v>0.626</v>
      </c>
      <c r="U113" s="11">
        <v>9.3399999999999997E-2</v>
      </c>
      <c r="V113" s="11">
        <v>1.1000000000000001</v>
      </c>
      <c r="W113" s="11">
        <v>6.8199999999999997E-2</v>
      </c>
      <c r="X113" s="11">
        <v>1.65</v>
      </c>
      <c r="Y113" s="11" t="s">
        <v>720</v>
      </c>
      <c r="Z113" s="11">
        <v>2.56</v>
      </c>
      <c r="AA113" s="11">
        <v>1.6500000000000001E-2</v>
      </c>
      <c r="AB113" s="48">
        <f t="shared" si="5"/>
        <v>0.14614499424626007</v>
      </c>
      <c r="AC113" s="48">
        <f t="shared" si="4"/>
        <v>0.35212888377445339</v>
      </c>
      <c r="AD113" s="48">
        <f t="shared" si="6"/>
        <v>6.1795166858457998E-2</v>
      </c>
      <c r="AE113" s="48">
        <f t="shared" si="7"/>
        <v>3.037974683544304E-4</v>
      </c>
      <c r="AF113" s="11">
        <v>0.52608000724485249</v>
      </c>
      <c r="AG113" s="11">
        <v>5</v>
      </c>
    </row>
    <row r="114" spans="1:33" s="2" customFormat="1" x14ac:dyDescent="0.2">
      <c r="A114" s="10" t="s">
        <v>721</v>
      </c>
      <c r="B114" s="10"/>
      <c r="C114" s="9" t="s">
        <v>104</v>
      </c>
      <c r="D114" s="10">
        <v>6</v>
      </c>
      <c r="E114" s="10">
        <v>2</v>
      </c>
      <c r="F114" s="10">
        <v>16</v>
      </c>
      <c r="G114" s="10">
        <v>4500</v>
      </c>
      <c r="H114" s="10">
        <v>371</v>
      </c>
      <c r="I114" s="10">
        <v>7770</v>
      </c>
      <c r="J114" s="10">
        <v>1680</v>
      </c>
      <c r="K114" s="10" t="s">
        <v>722</v>
      </c>
      <c r="L114" s="10">
        <v>134</v>
      </c>
      <c r="M114" s="10">
        <v>3090</v>
      </c>
      <c r="N114" s="10">
        <v>109</v>
      </c>
      <c r="O114" s="10">
        <v>2.99</v>
      </c>
      <c r="P114" s="10">
        <v>18.5</v>
      </c>
      <c r="Q114" s="10">
        <v>1.73</v>
      </c>
      <c r="R114" s="10">
        <v>0.71</v>
      </c>
      <c r="S114" s="10">
        <v>3.47</v>
      </c>
      <c r="T114" s="10">
        <v>1.76</v>
      </c>
      <c r="U114" s="10" t="s">
        <v>521</v>
      </c>
      <c r="V114" s="10">
        <v>3.51</v>
      </c>
      <c r="W114" s="10">
        <v>3.8</v>
      </c>
      <c r="X114" s="10">
        <v>4.4400000000000004</v>
      </c>
      <c r="Y114" s="10" t="s">
        <v>723</v>
      </c>
      <c r="Z114" s="10">
        <v>2.54</v>
      </c>
      <c r="AA114" s="10">
        <v>8.3199999999999996E-2</v>
      </c>
      <c r="AB114" s="46">
        <f t="shared" si="5"/>
        <v>0.21621621621621623</v>
      </c>
      <c r="AC114" s="46">
        <f t="shared" si="4"/>
        <v>0.39768339768339767</v>
      </c>
      <c r="AD114" s="46">
        <f t="shared" si="6"/>
        <v>1.7245817245817245E-2</v>
      </c>
      <c r="AE114" s="46">
        <f t="shared" si="7"/>
        <v>4.4658944658944663E-4</v>
      </c>
      <c r="AF114" s="10">
        <v>8.6180635647733428E-2</v>
      </c>
      <c r="AG114" s="10">
        <v>5</v>
      </c>
    </row>
    <row r="115" spans="1:33" s="2" customFormat="1" x14ac:dyDescent="0.2">
      <c r="A115" s="8" t="s">
        <v>724</v>
      </c>
      <c r="B115" s="8"/>
      <c r="C115" s="7" t="s">
        <v>104</v>
      </c>
      <c r="D115" s="8">
        <v>6</v>
      </c>
      <c r="E115" s="8">
        <v>2</v>
      </c>
      <c r="F115" s="8">
        <v>16</v>
      </c>
      <c r="G115" s="8">
        <v>2000</v>
      </c>
      <c r="H115" s="8">
        <v>582</v>
      </c>
      <c r="I115" s="8">
        <v>9620</v>
      </c>
      <c r="J115" s="8" t="s">
        <v>725</v>
      </c>
      <c r="K115" s="8" t="s">
        <v>726</v>
      </c>
      <c r="L115" s="8">
        <v>122</v>
      </c>
      <c r="M115" s="8">
        <v>1330</v>
      </c>
      <c r="N115" s="8" t="s">
        <v>727</v>
      </c>
      <c r="O115" s="8" t="s">
        <v>728</v>
      </c>
      <c r="P115" s="8" t="s">
        <v>729</v>
      </c>
      <c r="Q115" s="8">
        <v>15.3</v>
      </c>
      <c r="R115" s="8">
        <v>1.06</v>
      </c>
      <c r="S115" s="8">
        <v>4.28</v>
      </c>
      <c r="T115" s="8" t="s">
        <v>152</v>
      </c>
      <c r="U115" s="8" t="s">
        <v>461</v>
      </c>
      <c r="V115" s="8">
        <v>7.81</v>
      </c>
      <c r="W115" s="8">
        <v>5.05</v>
      </c>
      <c r="X115" s="8">
        <v>1.1499999999999999</v>
      </c>
      <c r="Y115" s="8" t="s">
        <v>730</v>
      </c>
      <c r="Z115" s="8" t="s">
        <v>211</v>
      </c>
      <c r="AA115" s="8" t="s">
        <v>731</v>
      </c>
      <c r="AB115" s="47" t="s">
        <v>764</v>
      </c>
      <c r="AC115" s="45">
        <f t="shared" si="4"/>
        <v>0.13825363825363826</v>
      </c>
      <c r="AD115" s="45">
        <f t="shared" si="6"/>
        <v>1.2681912681912683E-2</v>
      </c>
      <c r="AE115" s="45">
        <f t="shared" si="7"/>
        <v>4.4490644490644492E-4</v>
      </c>
      <c r="AF115" s="8">
        <v>2.2852339326693945E-2</v>
      </c>
      <c r="AG115" s="8">
        <v>5</v>
      </c>
    </row>
    <row r="116" spans="1:33" s="2" customFormat="1" x14ac:dyDescent="0.2">
      <c r="A116" s="11" t="s">
        <v>732</v>
      </c>
      <c r="B116" s="11"/>
      <c r="C116" s="12" t="s">
        <v>104</v>
      </c>
      <c r="D116" s="11">
        <v>6</v>
      </c>
      <c r="E116" s="11">
        <v>2</v>
      </c>
      <c r="F116" s="11">
        <v>17</v>
      </c>
      <c r="G116" s="11">
        <v>2800</v>
      </c>
      <c r="H116" s="11">
        <v>174</v>
      </c>
      <c r="I116" s="11">
        <v>8380</v>
      </c>
      <c r="J116" s="11">
        <v>1210</v>
      </c>
      <c r="K116" s="11">
        <v>152</v>
      </c>
      <c r="L116" s="11">
        <v>435</v>
      </c>
      <c r="M116" s="11">
        <v>3230</v>
      </c>
      <c r="N116" s="11">
        <v>41.6</v>
      </c>
      <c r="O116" s="11">
        <v>0.34200000000000003</v>
      </c>
      <c r="P116" s="11">
        <v>3.3</v>
      </c>
      <c r="Q116" s="11">
        <v>30.4</v>
      </c>
      <c r="R116" s="11">
        <v>1.51</v>
      </c>
      <c r="S116" s="11">
        <v>2.12</v>
      </c>
      <c r="T116" s="11">
        <v>0.223</v>
      </c>
      <c r="U116" s="11">
        <v>3.6600000000000001E-2</v>
      </c>
      <c r="V116" s="11">
        <v>14</v>
      </c>
      <c r="W116" s="11">
        <v>1.34</v>
      </c>
      <c r="X116" s="11">
        <v>0.80400000000000005</v>
      </c>
      <c r="Y116" s="11">
        <v>3.4799999999999998E-2</v>
      </c>
      <c r="Z116" s="11">
        <v>0.64</v>
      </c>
      <c r="AA116" s="11">
        <v>4.1700000000000001E-2</v>
      </c>
      <c r="AB116" s="48">
        <f t="shared" si="5"/>
        <v>0.14439140811455847</v>
      </c>
      <c r="AC116" s="48">
        <f t="shared" si="4"/>
        <v>0.38544152744630072</v>
      </c>
      <c r="AD116" s="48">
        <f t="shared" si="6"/>
        <v>5.190930787589499E-2</v>
      </c>
      <c r="AE116" s="48">
        <f t="shared" si="7"/>
        <v>2.5298329355608593E-4</v>
      </c>
      <c r="AF116" s="11">
        <v>0.25965954692009369</v>
      </c>
      <c r="AG116" s="11">
        <v>5</v>
      </c>
    </row>
    <row r="117" spans="1:33" s="2" customFormat="1" x14ac:dyDescent="0.2">
      <c r="A117" s="10" t="s">
        <v>733</v>
      </c>
      <c r="B117" s="10"/>
      <c r="C117" s="9" t="s">
        <v>104</v>
      </c>
      <c r="D117" s="10">
        <v>6</v>
      </c>
      <c r="E117" s="10">
        <v>2</v>
      </c>
      <c r="F117" s="10">
        <v>18</v>
      </c>
      <c r="G117" s="10">
        <v>19600</v>
      </c>
      <c r="H117" s="10">
        <v>342</v>
      </c>
      <c r="I117" s="10">
        <v>9870</v>
      </c>
      <c r="J117" s="10">
        <v>304</v>
      </c>
      <c r="K117" s="10">
        <v>156</v>
      </c>
      <c r="L117" s="10">
        <v>442</v>
      </c>
      <c r="M117" s="10">
        <v>1160</v>
      </c>
      <c r="N117" s="10">
        <v>30.4</v>
      </c>
      <c r="O117" s="10">
        <v>0.312</v>
      </c>
      <c r="P117" s="10" t="s">
        <v>734</v>
      </c>
      <c r="Q117" s="10">
        <v>2.13</v>
      </c>
      <c r="R117" s="10">
        <v>2.11</v>
      </c>
      <c r="S117" s="10">
        <v>6.22</v>
      </c>
      <c r="T117" s="10">
        <v>0.157</v>
      </c>
      <c r="U117" s="10" t="s">
        <v>735</v>
      </c>
      <c r="V117" s="10">
        <v>2.95</v>
      </c>
      <c r="W117" s="10">
        <v>5.3</v>
      </c>
      <c r="X117" s="10">
        <v>1.96</v>
      </c>
      <c r="Y117" s="10">
        <v>2.3900000000000002E-3</v>
      </c>
      <c r="Z117" s="10" t="s">
        <v>736</v>
      </c>
      <c r="AA117" s="10">
        <v>0.375</v>
      </c>
      <c r="AB117" s="46">
        <f t="shared" si="5"/>
        <v>3.0800405268490375E-2</v>
      </c>
      <c r="AC117" s="46">
        <f t="shared" si="4"/>
        <v>0.11752786220871327</v>
      </c>
      <c r="AD117" s="46">
        <f t="shared" si="6"/>
        <v>4.4782168186423506E-2</v>
      </c>
      <c r="AE117" s="46">
        <f t="shared" si="7"/>
        <v>6.3019250253292804E-4</v>
      </c>
      <c r="AF117" s="10">
        <v>1.0613266992484813</v>
      </c>
      <c r="AG117" s="10">
        <v>6</v>
      </c>
    </row>
    <row r="118" spans="1:33" s="2" customFormat="1" x14ac:dyDescent="0.2">
      <c r="A118" s="8" t="s">
        <v>737</v>
      </c>
      <c r="B118" s="8"/>
      <c r="C118" s="7" t="s">
        <v>104</v>
      </c>
      <c r="D118" s="8">
        <v>6</v>
      </c>
      <c r="E118" s="8">
        <v>2</v>
      </c>
      <c r="F118" s="8">
        <v>18</v>
      </c>
      <c r="G118" s="8">
        <v>2000</v>
      </c>
      <c r="H118" s="8">
        <v>81.599999999999994</v>
      </c>
      <c r="I118" s="8">
        <v>9420</v>
      </c>
      <c r="J118" s="8">
        <v>884</v>
      </c>
      <c r="K118" s="8" t="s">
        <v>738</v>
      </c>
      <c r="L118" s="8">
        <v>414</v>
      </c>
      <c r="M118" s="8">
        <v>2180</v>
      </c>
      <c r="N118" s="8">
        <v>69.5</v>
      </c>
      <c r="O118" s="8" t="s">
        <v>739</v>
      </c>
      <c r="P118" s="8">
        <v>2.13</v>
      </c>
      <c r="Q118" s="8" t="s">
        <v>740</v>
      </c>
      <c r="R118" s="8">
        <v>1.39</v>
      </c>
      <c r="S118" s="8">
        <v>2.88</v>
      </c>
      <c r="T118" s="8" t="s">
        <v>741</v>
      </c>
      <c r="U118" s="8" t="s">
        <v>742</v>
      </c>
      <c r="V118" s="8">
        <v>0.94799999999999995</v>
      </c>
      <c r="W118" s="8">
        <v>1.2</v>
      </c>
      <c r="X118" s="8">
        <v>0.317</v>
      </c>
      <c r="Y118" s="8" t="s">
        <v>743</v>
      </c>
      <c r="Z118" s="8">
        <v>0.505</v>
      </c>
      <c r="AA118" s="8" t="s">
        <v>744</v>
      </c>
      <c r="AB118" s="45">
        <f t="shared" si="5"/>
        <v>9.3842887473460729E-2</v>
      </c>
      <c r="AC118" s="45">
        <f t="shared" si="4"/>
        <v>0.23142250530785563</v>
      </c>
      <c r="AD118" s="45">
        <f t="shared" si="6"/>
        <v>4.3949044585987258E-2</v>
      </c>
      <c r="AE118" s="45">
        <f t="shared" si="7"/>
        <v>3.0573248407643309E-4</v>
      </c>
      <c r="AF118" s="8">
        <v>0.12360219851904856</v>
      </c>
      <c r="AG118" s="8">
        <v>6</v>
      </c>
    </row>
    <row r="119" spans="1:33" s="2" customFormat="1" x14ac:dyDescent="0.2">
      <c r="A119" s="10" t="s">
        <v>745</v>
      </c>
      <c r="B119" s="10"/>
      <c r="C119" s="9" t="s">
        <v>104</v>
      </c>
      <c r="D119" s="10">
        <v>6</v>
      </c>
      <c r="E119" s="10">
        <v>2</v>
      </c>
      <c r="F119" s="10">
        <v>19</v>
      </c>
      <c r="G119" s="10">
        <v>6300</v>
      </c>
      <c r="H119" s="10">
        <v>269</v>
      </c>
      <c r="I119" s="10">
        <v>8570</v>
      </c>
      <c r="J119" s="10">
        <v>879</v>
      </c>
      <c r="K119" s="10" t="s">
        <v>746</v>
      </c>
      <c r="L119" s="10">
        <v>315</v>
      </c>
      <c r="M119" s="10">
        <v>3060</v>
      </c>
      <c r="N119" s="10">
        <v>86.7</v>
      </c>
      <c r="O119" s="10">
        <v>5.79</v>
      </c>
      <c r="P119" s="10">
        <v>9.15</v>
      </c>
      <c r="Q119" s="10" t="s">
        <v>747</v>
      </c>
      <c r="R119" s="10">
        <v>1.42</v>
      </c>
      <c r="S119" s="10">
        <v>10.5</v>
      </c>
      <c r="T119" s="10">
        <v>0.39500000000000002</v>
      </c>
      <c r="U119" s="10">
        <v>0.11</v>
      </c>
      <c r="V119" s="10">
        <v>2.96</v>
      </c>
      <c r="W119" s="10">
        <v>3.23</v>
      </c>
      <c r="X119" s="10">
        <v>1.65</v>
      </c>
      <c r="Y119" s="10">
        <v>2.8899999999999999E-2</v>
      </c>
      <c r="Z119" s="10">
        <v>3.66</v>
      </c>
      <c r="AA119" s="10">
        <v>0.10299999999999999</v>
      </c>
      <c r="AB119" s="46">
        <f t="shared" si="5"/>
        <v>0.10256709451575262</v>
      </c>
      <c r="AC119" s="46">
        <f t="shared" si="4"/>
        <v>0.3570595099183197</v>
      </c>
      <c r="AD119" s="46">
        <f t="shared" si="6"/>
        <v>3.6756126021003498E-2</v>
      </c>
      <c r="AE119" s="46">
        <f t="shared" si="7"/>
        <v>1.2252042007001166E-3</v>
      </c>
      <c r="AF119" s="10">
        <v>0.20375007626561656</v>
      </c>
      <c r="AG119" s="10">
        <v>6</v>
      </c>
    </row>
    <row r="120" spans="1:33" s="2" customFormat="1" x14ac:dyDescent="0.2">
      <c r="A120" s="8" t="s">
        <v>748</v>
      </c>
      <c r="B120" s="8"/>
      <c r="C120" s="7" t="s">
        <v>104</v>
      </c>
      <c r="D120" s="8">
        <v>6</v>
      </c>
      <c r="E120" s="8">
        <v>2</v>
      </c>
      <c r="F120" s="8">
        <v>19</v>
      </c>
      <c r="G120" s="8">
        <v>2800</v>
      </c>
      <c r="H120" s="8">
        <v>169</v>
      </c>
      <c r="I120" s="8">
        <v>6410</v>
      </c>
      <c r="J120" s="8">
        <v>2250</v>
      </c>
      <c r="K120" s="8" t="s">
        <v>749</v>
      </c>
      <c r="L120" s="8">
        <v>275</v>
      </c>
      <c r="M120" s="8">
        <v>5570</v>
      </c>
      <c r="N120" s="8" t="s">
        <v>750</v>
      </c>
      <c r="O120" s="8" t="s">
        <v>751</v>
      </c>
      <c r="P120" s="8" t="s">
        <v>752</v>
      </c>
      <c r="Q120" s="8" t="s">
        <v>753</v>
      </c>
      <c r="R120" s="8">
        <v>1.03</v>
      </c>
      <c r="S120" s="8">
        <v>10.7</v>
      </c>
      <c r="T120" s="8">
        <v>0.745</v>
      </c>
      <c r="U120" s="8" t="s">
        <v>190</v>
      </c>
      <c r="V120" s="8">
        <v>1.07</v>
      </c>
      <c r="W120" s="8">
        <v>2.46</v>
      </c>
      <c r="X120" s="8">
        <v>1.03</v>
      </c>
      <c r="Y120" s="8" t="s">
        <v>754</v>
      </c>
      <c r="Z120" s="8">
        <v>0.27800000000000002</v>
      </c>
      <c r="AA120" s="8" t="s">
        <v>145</v>
      </c>
      <c r="AB120" s="45">
        <f t="shared" si="5"/>
        <v>0.35101404056162244</v>
      </c>
      <c r="AC120" s="45">
        <f t="shared" si="4"/>
        <v>0.86895475819032764</v>
      </c>
      <c r="AD120" s="45">
        <f t="shared" si="6"/>
        <v>4.2901716068642744E-2</v>
      </c>
      <c r="AE120" s="45">
        <f t="shared" si="7"/>
        <v>1.6692667706708268E-3</v>
      </c>
      <c r="AF120" s="8">
        <v>4.608723679852382E-2</v>
      </c>
      <c r="AG120" s="8">
        <v>6</v>
      </c>
    </row>
    <row r="121" spans="1:33" s="2" customFormat="1" x14ac:dyDescent="0.2">
      <c r="A121" s="11" t="s">
        <v>755</v>
      </c>
      <c r="B121" s="11"/>
      <c r="C121" s="12" t="s">
        <v>258</v>
      </c>
      <c r="D121" s="11">
        <v>3</v>
      </c>
      <c r="E121" s="11">
        <v>2</v>
      </c>
      <c r="F121" s="11">
        <v>20</v>
      </c>
      <c r="G121" s="11">
        <v>2000</v>
      </c>
      <c r="H121" s="11">
        <v>578</v>
      </c>
      <c r="I121" s="11">
        <v>8470</v>
      </c>
      <c r="J121" s="11">
        <v>42.2</v>
      </c>
      <c r="K121" s="11" t="s">
        <v>756</v>
      </c>
      <c r="L121" s="11">
        <v>359</v>
      </c>
      <c r="M121" s="11">
        <v>3180</v>
      </c>
      <c r="N121" s="11" t="s">
        <v>757</v>
      </c>
      <c r="O121" s="11" t="s">
        <v>260</v>
      </c>
      <c r="P121" s="11">
        <v>4.93</v>
      </c>
      <c r="Q121" s="11">
        <v>25.5</v>
      </c>
      <c r="R121" s="11">
        <v>2.56</v>
      </c>
      <c r="S121" s="11">
        <v>3.07</v>
      </c>
      <c r="T121" s="11" t="s">
        <v>422</v>
      </c>
      <c r="U121" s="11" t="s">
        <v>203</v>
      </c>
      <c r="V121" s="11">
        <v>29.4</v>
      </c>
      <c r="W121" s="11">
        <v>7.64</v>
      </c>
      <c r="X121" s="11">
        <v>2.29</v>
      </c>
      <c r="Y121" s="11" t="s">
        <v>758</v>
      </c>
      <c r="Z121" s="11" t="s">
        <v>404</v>
      </c>
      <c r="AA121" s="11" t="s">
        <v>759</v>
      </c>
      <c r="AB121" s="48">
        <f t="shared" si="5"/>
        <v>4.9822904368358916E-3</v>
      </c>
      <c r="AC121" s="48">
        <f t="shared" si="4"/>
        <v>0.37544273907910269</v>
      </c>
      <c r="AD121" s="48">
        <f t="shared" si="6"/>
        <v>4.2384887839433297E-2</v>
      </c>
      <c r="AE121" s="48">
        <f t="shared" si="7"/>
        <v>3.6245572609208969E-4</v>
      </c>
      <c r="AF121" s="11">
        <v>3.1502169468563053E-2</v>
      </c>
      <c r="AG121" s="11">
        <v>7</v>
      </c>
    </row>
    <row r="122" spans="1:33" s="28" customFormat="1" ht="15" x14ac:dyDescent="0.25">
      <c r="A122" s="27" t="s">
        <v>565</v>
      </c>
      <c r="C122" s="29"/>
      <c r="D122" s="30"/>
      <c r="E122" s="30"/>
      <c r="F122" s="30"/>
      <c r="G122" s="30"/>
      <c r="H122" s="22">
        <f>ROUND('[2]All Types (4)'!H121,3-(1+INT(LOG10(ABS('[2]All Types (4)'!H121)))))</f>
        <v>326</v>
      </c>
      <c r="I122" s="22">
        <f>ROUND('[2]All Types (4)'!I121,3-(1+INT(LOG10(ABS('[2]All Types (4)'!I121)))))</f>
        <v>8870</v>
      </c>
      <c r="J122" s="22">
        <f>ROUND('[2]All Types (4)'!J121,3-(1+INT(LOG10(ABS('[2]All Types (4)'!J121)))))</f>
        <v>915</v>
      </c>
      <c r="K122" s="22">
        <f>ROUND('[2]All Types (4)'!K121,3-(1+INT(LOG10(ABS('[2]All Types (4)'!K121)))))</f>
        <v>250</v>
      </c>
      <c r="L122" s="22">
        <f>ROUND('[2]All Types (4)'!L121,3-(1+INT(LOG10(ABS('[2]All Types (4)'!L121)))))</f>
        <v>202</v>
      </c>
      <c r="M122" s="22">
        <f>ROUND('[2]All Types (4)'!M121,3-(1+INT(LOG10(ABS('[2]All Types (4)'!M121)))))</f>
        <v>2600</v>
      </c>
      <c r="N122" s="22">
        <f>ROUND('[2]All Types (4)'!N121,3-(1+INT(LOG10(ABS('[2]All Types (4)'!N121)))))</f>
        <v>150</v>
      </c>
      <c r="O122" s="22">
        <f>ROUND('[2]All Types (4)'!O121,3-(1+INT(LOG10(ABS('[2]All Types (4)'!O121)))))</f>
        <v>7.71</v>
      </c>
      <c r="P122" s="22">
        <f>ROUND('[2]All Types (4)'!P121,3-(1+INT(LOG10(ABS('[2]All Types (4)'!P121)))))</f>
        <v>8.84</v>
      </c>
      <c r="Q122" s="22">
        <f>ROUND('[2]All Types (4)'!Q121,3-(1+INT(LOG10(ABS('[2]All Types (4)'!Q121)))))</f>
        <v>9.24</v>
      </c>
      <c r="R122" s="22">
        <f>ROUND('[2]All Types (4)'!R121,3-(1+INT(LOG10(ABS('[2]All Types (4)'!R121)))))</f>
        <v>1.45</v>
      </c>
      <c r="S122" s="22">
        <f>ROUND('[2]All Types (4)'!S121,3-(1+INT(LOG10(ABS('[2]All Types (4)'!S121)))))</f>
        <v>4.2300000000000004</v>
      </c>
      <c r="T122" s="22">
        <f>ROUND('[2]All Types (4)'!T121,3-(1+INT(LOG10(ABS('[2]All Types (4)'!T121)))))</f>
        <v>0.93</v>
      </c>
      <c r="U122" s="22">
        <f>ROUND('[2]All Types (4)'!U121,3-(1+INT(LOG10(ABS('[2]All Types (4)'!U121)))))</f>
        <v>8.4699999999999998E-2</v>
      </c>
      <c r="V122" s="22">
        <f>ROUND('[2]All Types (4)'!V121,3-(1+INT(LOG10(ABS('[2]All Types (4)'!V121)))))</f>
        <v>5.66</v>
      </c>
      <c r="W122" s="22">
        <f>ROUND('[2]All Types (4)'!W121,3-(1+INT(LOG10(ABS('[2]All Types (4)'!W121)))))</f>
        <v>3.93</v>
      </c>
      <c r="X122" s="22">
        <f>ROUND('[2]All Types (4)'!X121,3-(1+INT(LOG10(ABS('[2]All Types (4)'!X121)))))</f>
        <v>1.34</v>
      </c>
      <c r="Y122" s="22">
        <f>ROUND('[2]All Types (4)'!Y121,3-(1+INT(LOG10(ABS('[2]All Types (4)'!Y121)))))</f>
        <v>2.47E-2</v>
      </c>
      <c r="Z122" s="22">
        <f>ROUND('[2]All Types (4)'!Z121,3-(1+INT(LOG10(ABS('[2]All Types (4)'!Z121)))))</f>
        <v>3.9</v>
      </c>
      <c r="AA122" s="22">
        <f>ROUND('[2]All Types (4)'!AA121,3-(1+INT(LOG10(ABS('[2]All Types (4)'!AA121)))))</f>
        <v>0.113</v>
      </c>
      <c r="AB122" s="20">
        <f t="shared" si="5"/>
        <v>0.10315670800450959</v>
      </c>
      <c r="AC122" s="20">
        <f t="shared" si="4"/>
        <v>0.29312288613303267</v>
      </c>
      <c r="AD122" s="20">
        <f t="shared" si="6"/>
        <v>2.2773393461104848E-2</v>
      </c>
      <c r="AE122" s="21">
        <f t="shared" si="7"/>
        <v>4.7688838782412629E-4</v>
      </c>
      <c r="AF122" s="31">
        <v>0.20062249964030562</v>
      </c>
      <c r="AG122" s="30"/>
    </row>
    <row r="123" spans="1:33" ht="15.75" thickBot="1" x14ac:dyDescent="0.3">
      <c r="A123" s="32" t="s">
        <v>566</v>
      </c>
      <c r="B123" s="33"/>
      <c r="C123" s="34"/>
      <c r="D123" s="35"/>
      <c r="E123" s="35"/>
      <c r="F123" s="35"/>
      <c r="G123" s="35"/>
      <c r="H123" s="36">
        <f>ROUND('[2]All Types (4)'!H122,3-(1+INT(LOG10(ABS('[2]All Types (4)'!H122)))))</f>
        <v>156</v>
      </c>
      <c r="I123" s="36">
        <f>ROUND('[2]All Types (4)'!I122,3-(1+INT(LOG10(ABS('[2]All Types (4)'!I122)))))</f>
        <v>1230</v>
      </c>
      <c r="J123" s="36">
        <f>ROUND('[2]All Types (4)'!J122,3-(1+INT(LOG10(ABS('[2]All Types (4)'!J122)))))</f>
        <v>771</v>
      </c>
      <c r="K123" s="36">
        <f>ROUND('[2]All Types (4)'!K122,3-(1+INT(LOG10(ABS('[2]All Types (4)'!K122)))))</f>
        <v>202</v>
      </c>
      <c r="L123" s="36">
        <f>ROUND('[2]All Types (4)'!L122,3-(1+INT(LOG10(ABS('[2]All Types (4)'!L122)))))</f>
        <v>121</v>
      </c>
      <c r="M123" s="36">
        <f>ROUND('[2]All Types (4)'!M122,3-(1+INT(LOG10(ABS('[2]All Types (4)'!M122)))))</f>
        <v>1620</v>
      </c>
      <c r="N123" s="36">
        <f>ROUND('[2]All Types (4)'!N122,3-(1+INT(LOG10(ABS('[2]All Types (4)'!N122)))))</f>
        <v>173</v>
      </c>
      <c r="O123" s="36">
        <f>ROUND('[2]All Types (4)'!O122,3-(1+INT(LOG10(ABS('[2]All Types (4)'!O122)))))</f>
        <v>17.100000000000001</v>
      </c>
      <c r="P123" s="36">
        <f>ROUND('[2]All Types (4)'!P122,3-(1+INT(LOG10(ABS('[2]All Types (4)'!P122)))))</f>
        <v>8.69</v>
      </c>
      <c r="Q123" s="36">
        <f>ROUND('[2]All Types (4)'!Q122,3-(1+INT(LOG10(ABS('[2]All Types (4)'!Q122)))))</f>
        <v>8.2799999999999994</v>
      </c>
      <c r="R123" s="36">
        <f>ROUND('[2]All Types (4)'!R122,3-(1+INT(LOG10(ABS('[2]All Types (4)'!R122)))))</f>
        <v>1.46</v>
      </c>
      <c r="S123" s="36">
        <f>ROUND('[2]All Types (4)'!S122,3-(1+INT(LOG10(ABS('[2]All Types (4)'!S122)))))</f>
        <v>2.12</v>
      </c>
      <c r="T123" s="36">
        <f>ROUND('[2]All Types (4)'!T122,3-(1+INT(LOG10(ABS('[2]All Types (4)'!T122)))))</f>
        <v>1.19</v>
      </c>
      <c r="U123" s="36">
        <f>ROUND('[2]All Types (4)'!U122,3-(1+INT(LOG10(ABS('[2]All Types (4)'!U122)))))</f>
        <v>7.8399999999999997E-2</v>
      </c>
      <c r="V123" s="36">
        <f>ROUND('[2]All Types (4)'!V122,3-(1+INT(LOG10(ABS('[2]All Types (4)'!V122)))))</f>
        <v>5.64</v>
      </c>
      <c r="W123" s="36">
        <f>ROUND('[2]All Types (4)'!W122,3-(1+INT(LOG10(ABS('[2]All Types (4)'!W122)))))</f>
        <v>1.82</v>
      </c>
      <c r="X123" s="36">
        <f>ROUND('[2]All Types (4)'!X122,3-(1+INT(LOG10(ABS('[2]All Types (4)'!X122)))))</f>
        <v>0.92900000000000005</v>
      </c>
      <c r="Y123" s="36">
        <f>ROUND('[2]All Types (4)'!Y122,3-(1+INT(LOG10(ABS('[2]All Types (4)'!Y122)))))</f>
        <v>1.23E-2</v>
      </c>
      <c r="Z123" s="36">
        <f>ROUND('[2]All Types (4)'!Z122,3-(1+INT(LOG10(ABS('[2]All Types (4)'!Z122)))))</f>
        <v>9.2200000000000006</v>
      </c>
      <c r="AA123" s="36">
        <f>ROUND('[2]All Types (4)'!AA122,3-(1+INT(LOG10(ABS('[2]All Types (4)'!AA122)))))</f>
        <v>0.111</v>
      </c>
      <c r="AB123" s="52">
        <f t="shared" si="5"/>
        <v>0.62682926829268293</v>
      </c>
      <c r="AC123" s="52">
        <f t="shared" si="4"/>
        <v>1.3170731707317074</v>
      </c>
      <c r="AD123" s="52">
        <f t="shared" si="6"/>
        <v>9.8373983739837398E-2</v>
      </c>
      <c r="AE123" s="51">
        <f t="shared" si="7"/>
        <v>1.7235772357723578E-3</v>
      </c>
      <c r="AF123" s="37">
        <v>0.27539800484035015</v>
      </c>
      <c r="AG123" s="35"/>
    </row>
    <row r="124" spans="1:33" ht="1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EA 3-3 FI LA-ICP-MS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Kerr</dc:creator>
  <cp:lastModifiedBy>Mitchell Kerr</cp:lastModifiedBy>
  <dcterms:created xsi:type="dcterms:W3CDTF">2019-03-21T19:50:11Z</dcterms:created>
  <dcterms:modified xsi:type="dcterms:W3CDTF">2020-01-28T18:26:34Z</dcterms:modified>
</cp:coreProperties>
</file>